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<sst xmlns="http://schemas.openxmlformats.org/spreadsheetml/2006/main" count="64" uniqueCount="64">
  <si>
    <t>Інформація  щодо</t>
  </si>
  <si>
    <t>нарахування  заробітньої  плати  по  управлінню  освіти  Глибоцької  РДА  за    2017   рік</t>
  </si>
  <si>
    <t>№ П/П</t>
  </si>
  <si>
    <t>Назва  та структурного підрозділу</t>
  </si>
  <si>
    <t>Всього -нараховано :</t>
  </si>
  <si>
    <t>в т.ч.</t>
  </si>
  <si>
    <t>Фонд з/п педпрацівників</t>
  </si>
  <si>
    <t>Фонд з/п жінок</t>
  </si>
  <si>
    <t>Грошова винагорода</t>
  </si>
  <si>
    <t>Мате- ріальна допомога</t>
  </si>
  <si>
    <t>Доплата 20% зг.пост. № 1130</t>
  </si>
  <si>
    <t>Заміна</t>
  </si>
  <si>
    <t>Оздоровлення</t>
  </si>
  <si>
    <t>Відпускні</t>
  </si>
  <si>
    <t>А</t>
  </si>
  <si>
    <t>Б</t>
  </si>
  <si>
    <t>Йорданештський ДНЗ</t>
  </si>
  <si>
    <t>Камянський  ДНЗ</t>
  </si>
  <si>
    <t>Камянський  ДНЗ(ясла-сад)</t>
  </si>
  <si>
    <t>Карапчівський ДНЗ</t>
  </si>
  <si>
    <t>Корчівецький ДНЗ</t>
  </si>
  <si>
    <t>Луковецький  ДНЗ</t>
  </si>
  <si>
    <t>Молодійський  ДНЗ</t>
  </si>
  <si>
    <t>Черепковецький ДНЗ</t>
  </si>
  <si>
    <t>Полянський  ДНЗ</t>
  </si>
  <si>
    <t>Всього по 070101 :</t>
  </si>
  <si>
    <t>Камянська ЗОШ</t>
  </si>
  <si>
    <t>Корчівецька ЗОШ</t>
  </si>
  <si>
    <t>Коровійська ЗОШ</t>
  </si>
  <si>
    <t>Луковицька ЗОШ</t>
  </si>
  <si>
    <t>Молодійська ЗОШ</t>
  </si>
  <si>
    <t>Ст.Вовчинецький ліцей</t>
  </si>
  <si>
    <t>Стерченська ЗОШ</t>
  </si>
  <si>
    <t>Тарашанська ЗОШ</t>
  </si>
  <si>
    <t>Турятський НВК</t>
  </si>
  <si>
    <t>Чагорська ЗОШ</t>
  </si>
  <si>
    <t>Черепковецька ЗОШ</t>
  </si>
  <si>
    <t>Багринівська ЗОШ</t>
  </si>
  <si>
    <t>Димківський  НВК</t>
  </si>
  <si>
    <t>Опришенська ЗОШ</t>
  </si>
  <si>
    <t>Карапчівський ліцей</t>
  </si>
  <si>
    <t>Купський  НВК</t>
  </si>
  <si>
    <t>Становецький  НВК</t>
  </si>
  <si>
    <t>Сучевенська ЗОШ</t>
  </si>
  <si>
    <t>Купський НВК №2</t>
  </si>
  <si>
    <t>Йорданештська ЗОШ</t>
  </si>
  <si>
    <t>Слобідський НВК</t>
  </si>
  <si>
    <t>Йорданештська ЗОШ №2</t>
  </si>
  <si>
    <t>Просіцька ЗОШ</t>
  </si>
  <si>
    <t>Привороцька   ЗОШ</t>
  </si>
  <si>
    <t>Кутбаїнська  ЗОШ</t>
  </si>
  <si>
    <t>Нововчинецький НВК</t>
  </si>
  <si>
    <t>Петричанський  НВК</t>
  </si>
  <si>
    <t>Просокирянська ЗОШ</t>
  </si>
  <si>
    <t>Всього  по 070201:</t>
  </si>
  <si>
    <t>070401 -БТДЮ</t>
  </si>
  <si>
    <t>070401 -Турцентр</t>
  </si>
  <si>
    <t xml:space="preserve">130107 - ДЮСШ </t>
  </si>
  <si>
    <t>Всього по освіті :</t>
  </si>
  <si>
    <t>крім того</t>
  </si>
  <si>
    <t>нарахування на ЗП</t>
  </si>
  <si>
    <t xml:space="preserve"> РАЗОМ  видатки на зарплату</t>
  </si>
  <si>
    <t>КФК 061 1010 - Дошкільні  навчальні заклади</t>
  </si>
  <si>
    <t>КФК 0611020 - Загальноосвітні  навчальні  заклади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</si>
</sst>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7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1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4" xfId="0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110;&#1079;&#1085;&#1110;%20&#1110;&#1085;&#1092;&#1086;&#1088;&#1084;&#1072;&#1094;&#1110;&#1111;\&#1030;&#1085;-&#1103;%20&#1097;&#1086;&#1076;&#1086;%20%20&#1047;&#1055;\2017%20&#1088;.%20-&#1110;&#1085;-&#1103;%20&#1097;&#1086;&#1076;&#1086;%20&#1079;&#1087;.xlsx%20%20%20&#1042;&#1048;&#1055;&#1056;&#1040;&#1042;&#1051;&#1045;&#1053;&#104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РАЗОМ"/>
    </sheetNames>
    <sheetDataSet>
      <sheetData sheetId="0">
        <row r="9">
          <cell r="D9">
            <v>46867.09</v>
          </cell>
          <cell r="E9">
            <v>22437.08</v>
          </cell>
          <cell r="F9">
            <v>35973.75</v>
          </cell>
          <cell r="L9">
            <v>3194.3</v>
          </cell>
        </row>
        <row r="10">
          <cell r="D10">
            <v>172254.82</v>
          </cell>
          <cell r="E10">
            <v>83951.56</v>
          </cell>
          <cell r="F10">
            <v>161915.62</v>
          </cell>
          <cell r="I10">
            <v>1600</v>
          </cell>
          <cell r="L10">
            <v>11727.89</v>
          </cell>
          <cell r="M10">
            <v>1111.65</v>
          </cell>
        </row>
        <row r="11">
          <cell r="D11">
            <v>58475.76</v>
          </cell>
          <cell r="E11">
            <v>32987.36</v>
          </cell>
          <cell r="F11">
            <v>56235.76</v>
          </cell>
          <cell r="L11">
            <v>4277.92</v>
          </cell>
        </row>
        <row r="12">
          <cell r="D12">
            <v>85462.26</v>
          </cell>
          <cell r="E12">
            <v>43554.19</v>
          </cell>
          <cell r="F12">
            <v>76165.38</v>
          </cell>
          <cell r="L12">
            <v>5692.31</v>
          </cell>
          <cell r="M12">
            <v>2881.96</v>
          </cell>
          <cell r="O12">
            <v>1679.91</v>
          </cell>
        </row>
        <row r="13">
          <cell r="D13">
            <v>51681.09</v>
          </cell>
          <cell r="E13">
            <v>20818.4</v>
          </cell>
          <cell r="F13">
            <v>33938.4</v>
          </cell>
          <cell r="L13">
            <v>2992.64</v>
          </cell>
        </row>
        <row r="14">
          <cell r="D14">
            <v>54126.15</v>
          </cell>
          <cell r="E14">
            <v>23756.16</v>
          </cell>
          <cell r="F14">
            <v>38431.2</v>
          </cell>
          <cell r="L14">
            <v>3408.64</v>
          </cell>
        </row>
        <row r="15">
          <cell r="D15">
            <v>103150.53</v>
          </cell>
          <cell r="E15">
            <v>50404.16</v>
          </cell>
          <cell r="F15">
            <v>91566</v>
          </cell>
          <cell r="L15">
            <v>6845.12</v>
          </cell>
          <cell r="M15">
            <v>74.69</v>
          </cell>
        </row>
        <row r="16">
          <cell r="D16">
            <v>90928.94</v>
          </cell>
          <cell r="E16">
            <v>48191.91</v>
          </cell>
          <cell r="F16">
            <v>84412.79</v>
          </cell>
          <cell r="L16">
            <v>6554.84</v>
          </cell>
          <cell r="M16">
            <v>849.41</v>
          </cell>
        </row>
        <row r="17">
          <cell r="D17">
            <v>27719.21</v>
          </cell>
          <cell r="E17">
            <v>18965.09</v>
          </cell>
          <cell r="F17">
            <v>15310.08</v>
          </cell>
          <cell r="L17">
            <v>1864.79</v>
          </cell>
          <cell r="M17">
            <v>276.74</v>
          </cell>
          <cell r="O17">
            <v>1340.18</v>
          </cell>
        </row>
        <row r="20">
          <cell r="D20">
            <v>722205.28</v>
          </cell>
          <cell r="E20">
            <v>596422.93</v>
          </cell>
          <cell r="F20">
            <v>624256.54</v>
          </cell>
          <cell r="L20">
            <v>73506.87</v>
          </cell>
        </row>
        <row r="21">
          <cell r="D21">
            <v>260589.67</v>
          </cell>
          <cell r="E21">
            <v>178055.9</v>
          </cell>
          <cell r="F21">
            <v>189433.5</v>
          </cell>
          <cell r="L21">
            <v>21798.15</v>
          </cell>
          <cell r="O21">
            <v>2441.8</v>
          </cell>
        </row>
        <row r="22">
          <cell r="D22">
            <v>375884.96</v>
          </cell>
          <cell r="E22">
            <v>295565.56</v>
          </cell>
          <cell r="F22">
            <v>319149.02</v>
          </cell>
          <cell r="L22">
            <v>37378.93</v>
          </cell>
        </row>
        <row r="23">
          <cell r="D23">
            <v>233937.29</v>
          </cell>
          <cell r="E23">
            <v>174947.2</v>
          </cell>
          <cell r="F23">
            <v>167571.52</v>
          </cell>
          <cell r="L23">
            <v>21694.38</v>
          </cell>
        </row>
        <row r="24">
          <cell r="D24">
            <v>346478.27</v>
          </cell>
          <cell r="E24">
            <v>259160.4</v>
          </cell>
          <cell r="F24">
            <v>298577.55</v>
          </cell>
          <cell r="L24">
            <v>32732.74</v>
          </cell>
          <cell r="O24">
            <v>2348.84</v>
          </cell>
        </row>
        <row r="25">
          <cell r="D25">
            <v>301039.33</v>
          </cell>
          <cell r="E25">
            <v>219998.87</v>
          </cell>
          <cell r="F25">
            <v>229429.62</v>
          </cell>
          <cell r="L25">
            <v>26649.41</v>
          </cell>
        </row>
        <row r="26">
          <cell r="D26">
            <v>204099.94</v>
          </cell>
          <cell r="E26">
            <v>148712.39</v>
          </cell>
          <cell r="F26">
            <v>177105.06</v>
          </cell>
          <cell r="L26">
            <v>19109.44</v>
          </cell>
          <cell r="O26">
            <v>3863.45</v>
          </cell>
        </row>
        <row r="27">
          <cell r="D27">
            <v>197872.85</v>
          </cell>
          <cell r="E27">
            <v>125321.46</v>
          </cell>
          <cell r="F27">
            <v>154474.24</v>
          </cell>
          <cell r="I27">
            <v>2464</v>
          </cell>
          <cell r="L27">
            <v>17692.26</v>
          </cell>
        </row>
        <row r="28">
          <cell r="D28">
            <v>388728.99</v>
          </cell>
          <cell r="E28">
            <v>287293.67</v>
          </cell>
          <cell r="F28">
            <v>332744.16</v>
          </cell>
          <cell r="L28">
            <v>36171.24</v>
          </cell>
          <cell r="O28">
            <v>4613.89</v>
          </cell>
        </row>
        <row r="29">
          <cell r="D29">
            <v>278247.29</v>
          </cell>
          <cell r="E29">
            <v>175589.91</v>
          </cell>
          <cell r="F29">
            <v>211093.07</v>
          </cell>
          <cell r="L29">
            <v>28216.33</v>
          </cell>
        </row>
        <row r="30">
          <cell r="D30">
            <v>220813.68</v>
          </cell>
          <cell r="E30">
            <v>163772.13</v>
          </cell>
          <cell r="F30">
            <v>154489.04</v>
          </cell>
          <cell r="L30">
            <v>20261.05</v>
          </cell>
          <cell r="O30">
            <v>596.11</v>
          </cell>
        </row>
        <row r="31">
          <cell r="D31">
            <v>228974.73</v>
          </cell>
          <cell r="E31">
            <v>129652.12</v>
          </cell>
          <cell r="F31">
            <v>161506.12</v>
          </cell>
          <cell r="L31">
            <v>23275.54</v>
          </cell>
          <cell r="O31">
            <v>1342.08</v>
          </cell>
        </row>
        <row r="32">
          <cell r="D32">
            <v>325009.94</v>
          </cell>
          <cell r="E32">
            <v>223459.77</v>
          </cell>
          <cell r="F32">
            <v>259356.11</v>
          </cell>
          <cell r="I32">
            <v>1744</v>
          </cell>
          <cell r="L32">
            <v>28477.79</v>
          </cell>
        </row>
        <row r="33">
          <cell r="D33">
            <v>265406.59</v>
          </cell>
          <cell r="E33">
            <v>204008.6</v>
          </cell>
          <cell r="F33">
            <v>213371.34</v>
          </cell>
          <cell r="L33">
            <v>25017.58</v>
          </cell>
        </row>
        <row r="34">
          <cell r="D34">
            <v>306759.16</v>
          </cell>
          <cell r="E34">
            <v>213998.23</v>
          </cell>
          <cell r="F34">
            <v>195883.42</v>
          </cell>
          <cell r="L34">
            <v>26349.77</v>
          </cell>
        </row>
        <row r="35">
          <cell r="D35">
            <v>279077.59</v>
          </cell>
          <cell r="E35">
            <v>190309.99</v>
          </cell>
          <cell r="F35">
            <v>229537.42</v>
          </cell>
          <cell r="I35">
            <v>4464</v>
          </cell>
          <cell r="L35">
            <v>23925.97</v>
          </cell>
          <cell r="O35">
            <v>2467.79</v>
          </cell>
        </row>
        <row r="36">
          <cell r="D36">
            <v>405366.3</v>
          </cell>
          <cell r="E36">
            <v>241386.02</v>
          </cell>
          <cell r="F36">
            <v>311340.1</v>
          </cell>
          <cell r="L36">
            <v>38808.88</v>
          </cell>
          <cell r="O36">
            <v>2018.12</v>
          </cell>
        </row>
        <row r="37">
          <cell r="D37">
            <v>205155.4</v>
          </cell>
          <cell r="E37">
            <v>153708.11</v>
          </cell>
          <cell r="F37">
            <v>147191.53</v>
          </cell>
          <cell r="L37">
            <v>18403.24</v>
          </cell>
        </row>
        <row r="38">
          <cell r="D38">
            <v>183734.41</v>
          </cell>
          <cell r="E38">
            <v>142801.25</v>
          </cell>
          <cell r="F38">
            <v>143688.63</v>
          </cell>
          <cell r="L38">
            <v>17933.46</v>
          </cell>
          <cell r="O38">
            <v>2788.14</v>
          </cell>
        </row>
        <row r="39">
          <cell r="D39">
            <v>173768.12</v>
          </cell>
          <cell r="E39">
            <v>141318.48</v>
          </cell>
          <cell r="F39">
            <v>166285.48</v>
          </cell>
          <cell r="I39">
            <v>4464</v>
          </cell>
          <cell r="L39">
            <v>17934.99</v>
          </cell>
        </row>
        <row r="40">
          <cell r="D40">
            <v>107044.48</v>
          </cell>
          <cell r="E40">
            <v>80497.13</v>
          </cell>
          <cell r="F40">
            <v>101248.91</v>
          </cell>
          <cell r="I40">
            <v>2310</v>
          </cell>
          <cell r="L40">
            <v>12087.61</v>
          </cell>
        </row>
        <row r="41">
          <cell r="D41">
            <v>141654.68</v>
          </cell>
          <cell r="E41">
            <v>112753.46</v>
          </cell>
          <cell r="F41">
            <v>122718.03</v>
          </cell>
          <cell r="L41">
            <v>13480.46</v>
          </cell>
          <cell r="O41">
            <v>1357.37</v>
          </cell>
        </row>
        <row r="42">
          <cell r="D42">
            <v>100761.45</v>
          </cell>
          <cell r="E42">
            <v>73642.55</v>
          </cell>
          <cell r="F42">
            <v>85448.15</v>
          </cell>
          <cell r="L42">
            <v>10552.44</v>
          </cell>
        </row>
        <row r="43">
          <cell r="D43">
            <v>151051.18</v>
          </cell>
          <cell r="E43">
            <v>88697.85</v>
          </cell>
          <cell r="F43">
            <v>113869.19</v>
          </cell>
          <cell r="L43">
            <v>13627.68</v>
          </cell>
          <cell r="O43">
            <v>3914.73</v>
          </cell>
        </row>
        <row r="44">
          <cell r="D44">
            <v>38218.32</v>
          </cell>
          <cell r="E44">
            <v>32051.08</v>
          </cell>
          <cell r="F44">
            <v>35338.28</v>
          </cell>
          <cell r="L44">
            <v>3822.22</v>
          </cell>
        </row>
        <row r="45">
          <cell r="D45">
            <v>50093.57</v>
          </cell>
          <cell r="E45">
            <v>33577.33</v>
          </cell>
          <cell r="F45">
            <v>50093.57</v>
          </cell>
          <cell r="L45">
            <v>4604.01</v>
          </cell>
        </row>
        <row r="46">
          <cell r="D46">
            <v>109742.02</v>
          </cell>
          <cell r="E46">
            <v>67679.07</v>
          </cell>
          <cell r="F46">
            <v>94374.43</v>
          </cell>
          <cell r="L46">
            <v>8908.14</v>
          </cell>
        </row>
        <row r="47">
          <cell r="D47">
            <v>29720.26</v>
          </cell>
          <cell r="E47">
            <v>27233.06</v>
          </cell>
          <cell r="F47">
            <v>29720.26</v>
          </cell>
          <cell r="I47">
            <v>2830</v>
          </cell>
          <cell r="L47">
            <v>3028.78</v>
          </cell>
        </row>
        <row r="52">
          <cell r="D52">
            <v>120945.88</v>
          </cell>
          <cell r="E52">
            <v>113051.34</v>
          </cell>
          <cell r="F52">
            <v>120792.48</v>
          </cell>
          <cell r="L52">
            <v>15742.14</v>
          </cell>
          <cell r="M52">
            <v>26654.6</v>
          </cell>
        </row>
        <row r="53">
          <cell r="D53">
            <v>93368.7</v>
          </cell>
          <cell r="E53">
            <v>84614.58</v>
          </cell>
          <cell r="F53">
            <v>49622.09</v>
          </cell>
          <cell r="L53">
            <v>9597.74</v>
          </cell>
        </row>
        <row r="54">
          <cell r="D54">
            <v>71552.27</v>
          </cell>
          <cell r="E54">
            <v>67953.73</v>
          </cell>
          <cell r="M54">
            <v>6693.26</v>
          </cell>
        </row>
      </sheetData>
      <sheetData sheetId="1">
        <row r="9">
          <cell r="D9">
            <v>53274.85</v>
          </cell>
          <cell r="E9">
            <v>22437.08</v>
          </cell>
          <cell r="F9">
            <v>42666.67</v>
          </cell>
          <cell r="L9">
            <v>3194.3</v>
          </cell>
        </row>
        <row r="10">
          <cell r="D10">
            <v>179149.53</v>
          </cell>
          <cell r="E10">
            <v>93386.34</v>
          </cell>
          <cell r="F10">
            <v>156001.39</v>
          </cell>
          <cell r="L10">
            <v>12618.94</v>
          </cell>
          <cell r="M10">
            <v>4231.53</v>
          </cell>
          <cell r="O10">
            <v>786.44</v>
          </cell>
        </row>
        <row r="11">
          <cell r="D11">
            <v>58556</v>
          </cell>
          <cell r="E11">
            <v>31620.96</v>
          </cell>
          <cell r="F11">
            <v>56316</v>
          </cell>
          <cell r="L11">
            <v>4277.92</v>
          </cell>
        </row>
        <row r="12">
          <cell r="D12">
            <v>98848.97</v>
          </cell>
          <cell r="E12">
            <v>50282.68</v>
          </cell>
          <cell r="F12">
            <v>103249.57</v>
          </cell>
          <cell r="L12">
            <v>6706.58</v>
          </cell>
          <cell r="M12">
            <v>4209.01</v>
          </cell>
        </row>
        <row r="13">
          <cell r="D13">
            <v>54029.36</v>
          </cell>
          <cell r="E13">
            <v>19434.4</v>
          </cell>
          <cell r="F13">
            <v>39623.36</v>
          </cell>
          <cell r="L13">
            <v>2992.64</v>
          </cell>
          <cell r="N13">
            <v>2464</v>
          </cell>
          <cell r="O13">
            <v>1610.48</v>
          </cell>
        </row>
        <row r="14">
          <cell r="D14">
            <v>48867.55</v>
          </cell>
          <cell r="E14">
            <v>17022.72</v>
          </cell>
          <cell r="F14">
            <v>33297.76</v>
          </cell>
          <cell r="L14">
            <v>3013.76</v>
          </cell>
        </row>
        <row r="15">
          <cell r="D15">
            <v>106934.73</v>
          </cell>
          <cell r="E15">
            <v>46438.04</v>
          </cell>
          <cell r="F15">
            <v>90058.83</v>
          </cell>
          <cell r="L15">
            <v>6765.56</v>
          </cell>
          <cell r="M15">
            <v>140.81</v>
          </cell>
          <cell r="N15">
            <v>1950.67</v>
          </cell>
          <cell r="O15">
            <v>1902.18</v>
          </cell>
        </row>
        <row r="16">
          <cell r="D16">
            <v>98515.51</v>
          </cell>
          <cell r="E16">
            <v>49216.35</v>
          </cell>
          <cell r="F16">
            <v>83398.45</v>
          </cell>
          <cell r="L16">
            <v>6451.19</v>
          </cell>
          <cell r="M16">
            <v>225.3</v>
          </cell>
          <cell r="O16">
            <v>1781.89</v>
          </cell>
        </row>
        <row r="17">
          <cell r="D17">
            <v>27335.33</v>
          </cell>
          <cell r="E17">
            <v>13242.2</v>
          </cell>
          <cell r="F17">
            <v>25243.41</v>
          </cell>
          <cell r="L17">
            <v>1908.39</v>
          </cell>
          <cell r="M17">
            <v>848.99</v>
          </cell>
        </row>
        <row r="20">
          <cell r="D20">
            <v>743056.74</v>
          </cell>
          <cell r="E20">
            <v>603477.58</v>
          </cell>
          <cell r="F20">
            <v>636430.63</v>
          </cell>
          <cell r="L20">
            <v>74603.87</v>
          </cell>
        </row>
        <row r="21">
          <cell r="D21">
            <v>266040.09</v>
          </cell>
          <cell r="E21">
            <v>180973.45</v>
          </cell>
          <cell r="F21">
            <v>192444.46</v>
          </cell>
          <cell r="L21">
            <v>22106.78</v>
          </cell>
        </row>
        <row r="22">
          <cell r="D22">
            <v>365160.89</v>
          </cell>
          <cell r="E22">
            <v>289166.08</v>
          </cell>
          <cell r="F22">
            <v>287028.48</v>
          </cell>
          <cell r="L22">
            <v>36264.47</v>
          </cell>
        </row>
        <row r="23">
          <cell r="D23">
            <v>246824.29</v>
          </cell>
          <cell r="E23">
            <v>174473.62</v>
          </cell>
          <cell r="F23">
            <v>171257.41</v>
          </cell>
          <cell r="L23">
            <v>22201.68</v>
          </cell>
        </row>
        <row r="24">
          <cell r="D24">
            <v>348907.19</v>
          </cell>
          <cell r="E24">
            <v>257110.72</v>
          </cell>
          <cell r="F24">
            <v>292526.76</v>
          </cell>
          <cell r="L24">
            <v>32023.2</v>
          </cell>
        </row>
        <row r="25">
          <cell r="D25">
            <v>320842.97</v>
          </cell>
          <cell r="E25">
            <v>252805.95</v>
          </cell>
          <cell r="F25">
            <v>241955.31</v>
          </cell>
          <cell r="L25">
            <v>26911.84</v>
          </cell>
        </row>
        <row r="26">
          <cell r="D26">
            <v>194603.86</v>
          </cell>
          <cell r="E26">
            <v>152217.33</v>
          </cell>
          <cell r="F26">
            <v>177421.4</v>
          </cell>
          <cell r="L26">
            <v>18329.88</v>
          </cell>
        </row>
        <row r="27">
          <cell r="D27">
            <v>205130.47</v>
          </cell>
          <cell r="E27">
            <v>127752.28</v>
          </cell>
          <cell r="F27">
            <v>161982.18</v>
          </cell>
          <cell r="L27">
            <v>18318.51</v>
          </cell>
        </row>
        <row r="28">
          <cell r="D28">
            <v>408657.05</v>
          </cell>
          <cell r="E28">
            <v>298544.94</v>
          </cell>
          <cell r="F28">
            <v>352157.44</v>
          </cell>
          <cell r="L28">
            <v>31950.18</v>
          </cell>
        </row>
        <row r="29">
          <cell r="D29">
            <v>281454.97</v>
          </cell>
          <cell r="E29">
            <v>173662.75</v>
          </cell>
          <cell r="F29">
            <v>210998.87</v>
          </cell>
          <cell r="L29">
            <v>27958.89</v>
          </cell>
        </row>
        <row r="30">
          <cell r="D30">
            <v>225522.65</v>
          </cell>
          <cell r="E30">
            <v>164093.34</v>
          </cell>
          <cell r="F30">
            <v>158227.46</v>
          </cell>
          <cell r="L30">
            <v>20234.43</v>
          </cell>
        </row>
        <row r="31">
          <cell r="D31">
            <v>235314.92</v>
          </cell>
          <cell r="E31">
            <v>130043.59</v>
          </cell>
          <cell r="F31">
            <v>168242.55</v>
          </cell>
          <cell r="L31">
            <v>22277.83</v>
          </cell>
          <cell r="O31">
            <v>4264.86</v>
          </cell>
        </row>
        <row r="32">
          <cell r="D32">
            <v>324512.2</v>
          </cell>
          <cell r="E32">
            <v>237840.17</v>
          </cell>
          <cell r="F32">
            <v>256227.69</v>
          </cell>
          <cell r="L32">
            <v>28283.32</v>
          </cell>
        </row>
        <row r="33">
          <cell r="D33">
            <v>267021.44</v>
          </cell>
          <cell r="E33">
            <v>205001.92</v>
          </cell>
          <cell r="F33">
            <v>213761.95</v>
          </cell>
          <cell r="L33">
            <v>25175.61</v>
          </cell>
          <cell r="O33">
            <v>1368.14</v>
          </cell>
        </row>
        <row r="34">
          <cell r="D34">
            <v>318204.7</v>
          </cell>
          <cell r="E34">
            <v>213954.84</v>
          </cell>
          <cell r="F34">
            <v>180918.28</v>
          </cell>
          <cell r="L34">
            <v>26139.45</v>
          </cell>
        </row>
        <row r="35">
          <cell r="D35">
            <v>286977.43</v>
          </cell>
          <cell r="E35">
            <v>199539.18</v>
          </cell>
          <cell r="F35">
            <v>221779.59</v>
          </cell>
          <cell r="L35">
            <v>23329.67</v>
          </cell>
        </row>
        <row r="36">
          <cell r="D36">
            <v>417154.71</v>
          </cell>
          <cell r="E36">
            <v>198517.08</v>
          </cell>
          <cell r="F36">
            <v>300273.12</v>
          </cell>
          <cell r="L36">
            <v>39553.13</v>
          </cell>
        </row>
        <row r="37">
          <cell r="D37">
            <v>226331.17</v>
          </cell>
          <cell r="E37">
            <v>163403.48</v>
          </cell>
          <cell r="F37">
            <v>165030.17</v>
          </cell>
          <cell r="L37">
            <v>19127.8</v>
          </cell>
        </row>
        <row r="38">
          <cell r="D38">
            <v>190906.16</v>
          </cell>
          <cell r="E38">
            <v>153029.2</v>
          </cell>
          <cell r="F38">
            <v>145938.16</v>
          </cell>
          <cell r="L38">
            <v>17591.95</v>
          </cell>
          <cell r="O38">
            <v>2664.49</v>
          </cell>
        </row>
        <row r="39">
          <cell r="D39">
            <v>177963.03</v>
          </cell>
          <cell r="E39">
            <v>141926.13</v>
          </cell>
          <cell r="F39">
            <v>163391.03</v>
          </cell>
          <cell r="L39">
            <v>17975.14</v>
          </cell>
        </row>
        <row r="40">
          <cell r="D40">
            <v>120720.84</v>
          </cell>
          <cell r="E40">
            <v>92487.76</v>
          </cell>
          <cell r="F40">
            <v>103794.41</v>
          </cell>
          <cell r="L40">
            <v>11898.03</v>
          </cell>
        </row>
        <row r="41">
          <cell r="D41">
            <v>144285.17</v>
          </cell>
          <cell r="E41">
            <v>110793.4</v>
          </cell>
          <cell r="F41">
            <v>123785.85</v>
          </cell>
          <cell r="L41">
            <v>13780.35</v>
          </cell>
        </row>
        <row r="42">
          <cell r="D42">
            <v>104705.44</v>
          </cell>
          <cell r="E42">
            <v>74995.67</v>
          </cell>
          <cell r="F42">
            <v>88643.35</v>
          </cell>
          <cell r="L42">
            <v>10824.81</v>
          </cell>
        </row>
        <row r="43">
          <cell r="D43">
            <v>147380.72</v>
          </cell>
          <cell r="E43">
            <v>86568.25</v>
          </cell>
          <cell r="F43">
            <v>108993.74</v>
          </cell>
          <cell r="L43">
            <v>13406.23</v>
          </cell>
        </row>
        <row r="44">
          <cell r="D44">
            <v>40229.81</v>
          </cell>
          <cell r="E44">
            <v>32051.08</v>
          </cell>
          <cell r="F44">
            <v>36005.1</v>
          </cell>
          <cell r="L44">
            <v>3822.22</v>
          </cell>
        </row>
        <row r="45">
          <cell r="D45">
            <v>55704.66</v>
          </cell>
          <cell r="E45">
            <v>29881.21</v>
          </cell>
          <cell r="F45">
            <v>55704.66</v>
          </cell>
          <cell r="L45">
            <v>5333.77</v>
          </cell>
        </row>
        <row r="46">
          <cell r="D46">
            <v>107556.72</v>
          </cell>
          <cell r="E46">
            <v>79390.83</v>
          </cell>
          <cell r="F46">
            <v>92674.51</v>
          </cell>
          <cell r="L46">
            <v>8958.2</v>
          </cell>
        </row>
        <row r="47">
          <cell r="D47">
            <v>26890.26</v>
          </cell>
          <cell r="E47">
            <v>24403.06</v>
          </cell>
          <cell r="F47">
            <v>26890.26</v>
          </cell>
          <cell r="L47">
            <v>3028.78</v>
          </cell>
        </row>
        <row r="52">
          <cell r="D52">
            <v>125114.35</v>
          </cell>
          <cell r="E52">
            <v>119217.13</v>
          </cell>
          <cell r="F52">
            <v>102055.31</v>
          </cell>
          <cell r="L52">
            <v>16118.53</v>
          </cell>
          <cell r="M52">
            <v>28593.03</v>
          </cell>
        </row>
        <row r="53">
          <cell r="D53">
            <v>127656.09</v>
          </cell>
          <cell r="E53">
            <v>118680.86</v>
          </cell>
          <cell r="F53">
            <v>60529</v>
          </cell>
          <cell r="L53">
            <v>14456.19</v>
          </cell>
          <cell r="M53">
            <v>25181.62</v>
          </cell>
        </row>
        <row r="54">
          <cell r="D54">
            <v>75146.09</v>
          </cell>
          <cell r="E54">
            <v>64129.2</v>
          </cell>
          <cell r="F54">
            <v>15040.8</v>
          </cell>
          <cell r="M54">
            <v>8405.27</v>
          </cell>
        </row>
      </sheetData>
      <sheetData sheetId="2">
        <row r="9">
          <cell r="D9">
            <v>50720.01</v>
          </cell>
          <cell r="E9">
            <v>22797.08</v>
          </cell>
          <cell r="F9">
            <v>39826.67</v>
          </cell>
          <cell r="L9">
            <v>3242.3</v>
          </cell>
        </row>
        <row r="10">
          <cell r="D10">
            <v>172746.63</v>
          </cell>
          <cell r="E10">
            <v>98478.59</v>
          </cell>
          <cell r="F10">
            <v>145878.78</v>
          </cell>
          <cell r="L10">
            <v>11840.65</v>
          </cell>
          <cell r="M10">
            <v>3668.1</v>
          </cell>
          <cell r="O10">
            <v>1968.95</v>
          </cell>
        </row>
        <row r="11">
          <cell r="D11">
            <v>58965.62</v>
          </cell>
          <cell r="E11">
            <v>31747.76</v>
          </cell>
          <cell r="F11">
            <v>58965.62</v>
          </cell>
          <cell r="L11">
            <v>4277.92</v>
          </cell>
        </row>
        <row r="12">
          <cell r="D12">
            <v>95437.9</v>
          </cell>
          <cell r="E12">
            <v>47561.91</v>
          </cell>
          <cell r="F12">
            <v>84544.55</v>
          </cell>
          <cell r="L12">
            <v>6605.18</v>
          </cell>
          <cell r="M12">
            <v>2813.08</v>
          </cell>
        </row>
        <row r="13">
          <cell r="D13">
            <v>53675.72</v>
          </cell>
          <cell r="E13">
            <v>21429.03</v>
          </cell>
          <cell r="F13">
            <v>34679.63</v>
          </cell>
          <cell r="L13">
            <v>2849.51</v>
          </cell>
        </row>
        <row r="14">
          <cell r="D14">
            <v>51509.67</v>
          </cell>
          <cell r="E14">
            <v>19539.68</v>
          </cell>
          <cell r="F14">
            <v>35814.72</v>
          </cell>
          <cell r="L14">
            <v>3006.1</v>
          </cell>
        </row>
        <row r="15">
          <cell r="D15">
            <v>108239.06</v>
          </cell>
          <cell r="E15">
            <v>50926.98</v>
          </cell>
          <cell r="F15">
            <v>102057.13</v>
          </cell>
          <cell r="L15">
            <v>6554.73</v>
          </cell>
          <cell r="M15">
            <v>1186.78</v>
          </cell>
          <cell r="N15">
            <v>1643</v>
          </cell>
          <cell r="O15">
            <v>6099.8</v>
          </cell>
        </row>
        <row r="16">
          <cell r="D16">
            <v>95505.82</v>
          </cell>
          <cell r="E16">
            <v>43853.92</v>
          </cell>
          <cell r="F16">
            <v>79843.6</v>
          </cell>
          <cell r="L16">
            <v>6370.56</v>
          </cell>
        </row>
        <row r="17">
          <cell r="D17">
            <v>29321.36</v>
          </cell>
          <cell r="E17">
            <v>13662.56</v>
          </cell>
          <cell r="F17">
            <v>27013.72</v>
          </cell>
          <cell r="L17">
            <v>1794.78</v>
          </cell>
          <cell r="M17">
            <v>678.12</v>
          </cell>
          <cell r="O17">
            <v>892.36</v>
          </cell>
        </row>
        <row r="20">
          <cell r="D20">
            <v>757334.81</v>
          </cell>
          <cell r="E20">
            <v>618720.42</v>
          </cell>
          <cell r="F20">
            <v>649869.58</v>
          </cell>
          <cell r="L20">
            <v>74688.02</v>
          </cell>
        </row>
        <row r="21">
          <cell r="D21">
            <v>265619.64</v>
          </cell>
          <cell r="E21">
            <v>181383.05</v>
          </cell>
          <cell r="F21">
            <v>194811.91</v>
          </cell>
          <cell r="L21">
            <v>21739.93</v>
          </cell>
          <cell r="O21">
            <v>8144.17</v>
          </cell>
        </row>
        <row r="22">
          <cell r="D22">
            <v>396548.98</v>
          </cell>
          <cell r="E22">
            <v>320391.31</v>
          </cell>
          <cell r="F22">
            <v>306659.59</v>
          </cell>
          <cell r="I22">
            <v>10416</v>
          </cell>
          <cell r="L22">
            <v>38751.68</v>
          </cell>
          <cell r="O22">
            <v>2954.92</v>
          </cell>
        </row>
        <row r="23">
          <cell r="D23">
            <v>248574.09</v>
          </cell>
          <cell r="E23">
            <v>180813.13</v>
          </cell>
          <cell r="F23">
            <v>170490.45</v>
          </cell>
          <cell r="I23">
            <v>3632</v>
          </cell>
          <cell r="L23">
            <v>21912.74</v>
          </cell>
        </row>
        <row r="24">
          <cell r="D24">
            <v>384356.68</v>
          </cell>
          <cell r="E24">
            <v>266656.11</v>
          </cell>
          <cell r="F24">
            <v>323894.3</v>
          </cell>
          <cell r="L24">
            <v>33709.58</v>
          </cell>
          <cell r="N24">
            <v>3488</v>
          </cell>
          <cell r="O24">
            <v>3209.57</v>
          </cell>
        </row>
        <row r="25">
          <cell r="D25">
            <v>324907.05</v>
          </cell>
          <cell r="E25">
            <v>231319.55</v>
          </cell>
          <cell r="F25">
            <v>247568.23</v>
          </cell>
          <cell r="L25">
            <v>27832.45</v>
          </cell>
          <cell r="O25">
            <v>829.47</v>
          </cell>
        </row>
        <row r="26">
          <cell r="D26">
            <v>211242.46</v>
          </cell>
          <cell r="E26">
            <v>154979.96</v>
          </cell>
          <cell r="F26">
            <v>196070.67</v>
          </cell>
          <cell r="I26">
            <v>4464</v>
          </cell>
          <cell r="L26">
            <v>20057.39</v>
          </cell>
          <cell r="O26">
            <v>2912.01</v>
          </cell>
        </row>
        <row r="27">
          <cell r="D27">
            <v>210840.72</v>
          </cell>
          <cell r="E27">
            <v>147306.5</v>
          </cell>
          <cell r="F27">
            <v>167408.67</v>
          </cell>
          <cell r="L27">
            <v>18295.89</v>
          </cell>
        </row>
        <row r="28">
          <cell r="D28">
            <v>402026.87</v>
          </cell>
          <cell r="E28">
            <v>308186.34</v>
          </cell>
          <cell r="F28">
            <v>336534.34</v>
          </cell>
          <cell r="L28">
            <v>36187.29</v>
          </cell>
        </row>
        <row r="29">
          <cell r="D29">
            <v>277157.78</v>
          </cell>
          <cell r="E29">
            <v>217632.15</v>
          </cell>
          <cell r="F29">
            <v>206791.74</v>
          </cell>
          <cell r="L29">
            <v>28082.99</v>
          </cell>
          <cell r="O29">
            <v>1356.73</v>
          </cell>
        </row>
        <row r="30">
          <cell r="D30">
            <v>225888.13</v>
          </cell>
          <cell r="E30">
            <v>166739.18</v>
          </cell>
          <cell r="F30">
            <v>156352.12</v>
          </cell>
          <cell r="L30">
            <v>20325.7</v>
          </cell>
        </row>
        <row r="31">
          <cell r="D31">
            <v>245901.9</v>
          </cell>
          <cell r="E31">
            <v>186473.94</v>
          </cell>
          <cell r="F31">
            <v>163882.94</v>
          </cell>
          <cell r="I31">
            <v>4464</v>
          </cell>
          <cell r="L31">
            <v>23542.7</v>
          </cell>
          <cell r="O31">
            <v>2405.79</v>
          </cell>
        </row>
        <row r="32">
          <cell r="D32">
            <v>353354.37</v>
          </cell>
          <cell r="E32">
            <v>250271.52</v>
          </cell>
          <cell r="F32">
            <v>281483.55</v>
          </cell>
          <cell r="L32">
            <v>28844.16</v>
          </cell>
        </row>
        <row r="33">
          <cell r="D33">
            <v>278660.26</v>
          </cell>
          <cell r="E33">
            <v>217745.13</v>
          </cell>
          <cell r="F33">
            <v>238822.31</v>
          </cell>
          <cell r="L33">
            <v>26150.46</v>
          </cell>
          <cell r="N33">
            <v>1576</v>
          </cell>
          <cell r="O33">
            <v>4473.43</v>
          </cell>
        </row>
        <row r="34">
          <cell r="D34">
            <v>318786.33</v>
          </cell>
          <cell r="E34">
            <v>213383.7</v>
          </cell>
          <cell r="F34">
            <v>183442.98</v>
          </cell>
          <cell r="L34">
            <v>26434.05</v>
          </cell>
        </row>
        <row r="35">
          <cell r="D35">
            <v>304630.34</v>
          </cell>
          <cell r="E35">
            <v>216275.57</v>
          </cell>
          <cell r="F35">
            <v>240246.18</v>
          </cell>
          <cell r="I35">
            <v>5616</v>
          </cell>
          <cell r="L35">
            <v>24808.29</v>
          </cell>
        </row>
        <row r="36">
          <cell r="D36">
            <v>421160.9</v>
          </cell>
          <cell r="E36">
            <v>287884.4</v>
          </cell>
          <cell r="F36">
            <v>305969.03</v>
          </cell>
          <cell r="L36">
            <v>40007.96</v>
          </cell>
        </row>
        <row r="37">
          <cell r="D37">
            <v>228598.53</v>
          </cell>
          <cell r="E37">
            <v>167373.41</v>
          </cell>
          <cell r="F37">
            <v>168346.02</v>
          </cell>
          <cell r="I37">
            <v>2176</v>
          </cell>
          <cell r="L37">
            <v>19931.3</v>
          </cell>
        </row>
        <row r="38">
          <cell r="D38">
            <v>192874.45</v>
          </cell>
          <cell r="E38">
            <v>154934.79</v>
          </cell>
          <cell r="F38">
            <v>141751.8</v>
          </cell>
          <cell r="L38">
            <v>17248.58</v>
          </cell>
        </row>
        <row r="39">
          <cell r="D39">
            <v>176976.1</v>
          </cell>
          <cell r="E39">
            <v>141822.66</v>
          </cell>
          <cell r="F39">
            <v>179806.82</v>
          </cell>
          <cell r="L39">
            <v>18219.55</v>
          </cell>
        </row>
        <row r="40">
          <cell r="D40">
            <v>126953.38</v>
          </cell>
          <cell r="E40">
            <v>93994.68</v>
          </cell>
          <cell r="F40">
            <v>109569.33</v>
          </cell>
          <cell r="L40">
            <v>3110.83</v>
          </cell>
        </row>
        <row r="41">
          <cell r="D41">
            <v>151520.26</v>
          </cell>
          <cell r="E41">
            <v>118647.28</v>
          </cell>
          <cell r="F41">
            <v>107059.13</v>
          </cell>
          <cell r="L41">
            <v>14292.68</v>
          </cell>
        </row>
        <row r="42">
          <cell r="D42">
            <v>115354.8</v>
          </cell>
          <cell r="E42">
            <v>92004.46</v>
          </cell>
          <cell r="F42">
            <v>103583.92</v>
          </cell>
          <cell r="L42">
            <v>10890.12</v>
          </cell>
          <cell r="N42">
            <v>3392</v>
          </cell>
          <cell r="O42">
            <v>4529.59</v>
          </cell>
        </row>
        <row r="43">
          <cell r="D43">
            <v>167284.71</v>
          </cell>
          <cell r="E43">
            <v>113923.98</v>
          </cell>
          <cell r="F43">
            <v>120299.49</v>
          </cell>
          <cell r="L43">
            <v>13613.76</v>
          </cell>
          <cell r="O43">
            <v>3381.68</v>
          </cell>
        </row>
        <row r="44">
          <cell r="D44">
            <v>41631.05</v>
          </cell>
          <cell r="E44">
            <v>33948.36</v>
          </cell>
          <cell r="F44">
            <v>37685.29</v>
          </cell>
          <cell r="L44">
            <v>3822.22</v>
          </cell>
        </row>
        <row r="45">
          <cell r="D45">
            <v>52538.37</v>
          </cell>
          <cell r="E45">
            <v>27160.53</v>
          </cell>
          <cell r="F45">
            <v>52538.37</v>
          </cell>
          <cell r="L45">
            <v>4604.01</v>
          </cell>
        </row>
        <row r="46">
          <cell r="D46">
            <v>110965.88</v>
          </cell>
          <cell r="E46">
            <v>82276.68</v>
          </cell>
          <cell r="F46">
            <v>102845.16</v>
          </cell>
          <cell r="L46">
            <v>9003.38</v>
          </cell>
        </row>
        <row r="47">
          <cell r="D47">
            <v>31017.31</v>
          </cell>
          <cell r="E47">
            <v>28530.11</v>
          </cell>
          <cell r="F47">
            <v>31017.31</v>
          </cell>
          <cell r="L47">
            <v>3087.4</v>
          </cell>
          <cell r="O47">
            <v>1472.59</v>
          </cell>
        </row>
        <row r="52">
          <cell r="D52">
            <v>123238.81</v>
          </cell>
          <cell r="E52">
            <v>117341.4</v>
          </cell>
          <cell r="F52">
            <v>95151.11</v>
          </cell>
          <cell r="L52">
            <v>15807.64</v>
          </cell>
          <cell r="M52">
            <v>28144.52</v>
          </cell>
        </row>
        <row r="53">
          <cell r="D53">
            <v>128898.83</v>
          </cell>
          <cell r="E53">
            <v>113640.63</v>
          </cell>
          <cell r="F53">
            <v>61878.55</v>
          </cell>
          <cell r="L53">
            <v>14607.79</v>
          </cell>
          <cell r="M53">
            <v>25939.6</v>
          </cell>
        </row>
        <row r="54">
          <cell r="D54">
            <v>77353.74</v>
          </cell>
          <cell r="E54">
            <v>71474.09</v>
          </cell>
          <cell r="F54">
            <v>15040.8</v>
          </cell>
          <cell r="M54">
            <v>8405.27</v>
          </cell>
          <cell r="O54">
            <v>3366.98</v>
          </cell>
        </row>
      </sheetData>
      <sheetData sheetId="3">
        <row r="9">
          <cell r="D9">
            <v>48595.67</v>
          </cell>
          <cell r="E9">
            <v>22797.08</v>
          </cell>
          <cell r="F9">
            <v>39703.48</v>
          </cell>
          <cell r="L9">
            <v>3242.3</v>
          </cell>
        </row>
        <row r="10">
          <cell r="D10">
            <v>173763.1</v>
          </cell>
          <cell r="E10">
            <v>99495.06</v>
          </cell>
          <cell r="F10">
            <v>162535.62</v>
          </cell>
          <cell r="L10">
            <v>12177.29</v>
          </cell>
          <cell r="M10">
            <v>3846.73</v>
          </cell>
          <cell r="O10">
            <v>2414.54</v>
          </cell>
        </row>
        <row r="11">
          <cell r="D11">
            <v>57989.53</v>
          </cell>
          <cell r="E11">
            <v>30771.67</v>
          </cell>
          <cell r="F11">
            <v>57790.25</v>
          </cell>
          <cell r="L11">
            <v>4360.37</v>
          </cell>
          <cell r="M11">
            <v>608.48</v>
          </cell>
        </row>
        <row r="12">
          <cell r="D12">
            <v>93283.39</v>
          </cell>
          <cell r="E12">
            <v>47904.56</v>
          </cell>
          <cell r="F12">
            <v>91060.96</v>
          </cell>
          <cell r="L12">
            <v>6653.12</v>
          </cell>
        </row>
        <row r="13">
          <cell r="D13">
            <v>49206.99</v>
          </cell>
          <cell r="E13">
            <v>20987.3</v>
          </cell>
          <cell r="F13">
            <v>50379.85</v>
          </cell>
          <cell r="L13">
            <v>3168.51</v>
          </cell>
          <cell r="M13">
            <v>1011.32</v>
          </cell>
        </row>
        <row r="14">
          <cell r="D14">
            <v>49720.07</v>
          </cell>
          <cell r="E14">
            <v>19757.92</v>
          </cell>
          <cell r="F14">
            <v>36041.6</v>
          </cell>
          <cell r="L14">
            <v>3039.68</v>
          </cell>
        </row>
        <row r="15">
          <cell r="D15">
            <v>103952.72</v>
          </cell>
          <cell r="E15">
            <v>50830.41</v>
          </cell>
          <cell r="F15">
            <v>91055.62</v>
          </cell>
          <cell r="L15">
            <v>6998.97</v>
          </cell>
          <cell r="M15">
            <v>2162.19</v>
          </cell>
          <cell r="O15">
            <v>1927.26</v>
          </cell>
        </row>
        <row r="16">
          <cell r="D16">
            <v>92730.64</v>
          </cell>
          <cell r="E16">
            <v>41825.36</v>
          </cell>
          <cell r="F16">
            <v>81095.16</v>
          </cell>
          <cell r="L16">
            <v>6589.06</v>
          </cell>
          <cell r="M16">
            <v>984.52</v>
          </cell>
        </row>
        <row r="17">
          <cell r="D17">
            <v>28263.03</v>
          </cell>
          <cell r="E17">
            <v>18704.2</v>
          </cell>
          <cell r="F17">
            <v>38692.72</v>
          </cell>
          <cell r="L17">
            <v>1809.44</v>
          </cell>
        </row>
        <row r="20">
          <cell r="D20">
            <v>712310.22</v>
          </cell>
          <cell r="E20">
            <v>585939.82</v>
          </cell>
          <cell r="F20">
            <v>615227.37</v>
          </cell>
          <cell r="L20">
            <v>57432.05</v>
          </cell>
          <cell r="O20">
            <v>984.28</v>
          </cell>
        </row>
        <row r="21">
          <cell r="D21">
            <v>256131.01</v>
          </cell>
          <cell r="E21">
            <v>175909.31</v>
          </cell>
          <cell r="F21">
            <v>191277.3</v>
          </cell>
          <cell r="L21">
            <v>16921.14</v>
          </cell>
          <cell r="O21">
            <v>2486.94</v>
          </cell>
        </row>
        <row r="22">
          <cell r="D22">
            <v>376198.36</v>
          </cell>
          <cell r="E22">
            <v>300024.45</v>
          </cell>
          <cell r="F22">
            <v>304843.29</v>
          </cell>
          <cell r="L22">
            <v>29361.31</v>
          </cell>
          <cell r="O22">
            <v>1412.65</v>
          </cell>
        </row>
        <row r="23">
          <cell r="D23">
            <v>243656.33</v>
          </cell>
          <cell r="E23">
            <v>180820.8</v>
          </cell>
          <cell r="F23">
            <v>172051.72</v>
          </cell>
          <cell r="L23">
            <v>17754.74</v>
          </cell>
        </row>
        <row r="24">
          <cell r="D24">
            <v>349822.88</v>
          </cell>
          <cell r="E24">
            <v>260019.33</v>
          </cell>
          <cell r="F24">
            <v>320407.38</v>
          </cell>
          <cell r="L24">
            <v>25074.54</v>
          </cell>
          <cell r="N24">
            <v>1576</v>
          </cell>
          <cell r="O24">
            <v>7345.96</v>
          </cell>
        </row>
        <row r="25">
          <cell r="D25">
            <v>318184.85</v>
          </cell>
          <cell r="E25">
            <v>229826.33</v>
          </cell>
          <cell r="F25">
            <v>247739.84</v>
          </cell>
          <cell r="L25">
            <v>21838.98</v>
          </cell>
          <cell r="O25">
            <v>1259.14</v>
          </cell>
        </row>
        <row r="26">
          <cell r="D26">
            <v>204628.36</v>
          </cell>
          <cell r="E26">
            <v>150299.36</v>
          </cell>
          <cell r="F26">
            <v>195029.65</v>
          </cell>
          <cell r="L26">
            <v>14897.01</v>
          </cell>
          <cell r="O26">
            <v>2471.69</v>
          </cell>
        </row>
        <row r="27">
          <cell r="D27">
            <v>199964.62</v>
          </cell>
          <cell r="E27">
            <v>143442.64</v>
          </cell>
          <cell r="F27">
            <v>164800.62</v>
          </cell>
          <cell r="L27">
            <v>14452.46</v>
          </cell>
        </row>
        <row r="28">
          <cell r="D28">
            <v>390456.52</v>
          </cell>
          <cell r="E28">
            <v>275393.49</v>
          </cell>
          <cell r="F28">
            <v>332060.54</v>
          </cell>
          <cell r="L28">
            <v>28924.06</v>
          </cell>
          <cell r="O28">
            <v>2217.66</v>
          </cell>
        </row>
        <row r="29">
          <cell r="D29">
            <v>272326.02</v>
          </cell>
          <cell r="E29">
            <v>224157.04</v>
          </cell>
          <cell r="F29">
            <v>213984.68</v>
          </cell>
          <cell r="L29">
            <v>21628.86</v>
          </cell>
        </row>
        <row r="30">
          <cell r="D30">
            <v>231409.99</v>
          </cell>
          <cell r="E30">
            <v>172700.8</v>
          </cell>
          <cell r="F30">
            <v>166970.65</v>
          </cell>
          <cell r="L30">
            <v>15904.72</v>
          </cell>
          <cell r="O30">
            <v>1925.11</v>
          </cell>
        </row>
        <row r="31">
          <cell r="D31">
            <v>225324.48</v>
          </cell>
          <cell r="E31">
            <v>191493.4</v>
          </cell>
          <cell r="F31">
            <v>171797.49</v>
          </cell>
          <cell r="L31">
            <v>17758.54</v>
          </cell>
          <cell r="O31">
            <v>1547.62</v>
          </cell>
        </row>
        <row r="32">
          <cell r="D32">
            <v>347709.99</v>
          </cell>
          <cell r="E32">
            <v>247803.19</v>
          </cell>
          <cell r="F32">
            <v>271356.81</v>
          </cell>
          <cell r="L32">
            <v>23547</v>
          </cell>
          <cell r="N32">
            <v>3632</v>
          </cell>
          <cell r="O32">
            <v>16587.66</v>
          </cell>
        </row>
        <row r="33">
          <cell r="D33">
            <v>265158.86</v>
          </cell>
          <cell r="E33">
            <v>205380.25</v>
          </cell>
          <cell r="F33">
            <v>224142.75</v>
          </cell>
          <cell r="L33">
            <v>19765.7</v>
          </cell>
          <cell r="O33">
            <v>1301.84</v>
          </cell>
        </row>
        <row r="34">
          <cell r="D34">
            <v>313088.1</v>
          </cell>
          <cell r="E34">
            <v>213490.79</v>
          </cell>
          <cell r="F34">
            <v>177263.22</v>
          </cell>
          <cell r="L34">
            <v>19984.08</v>
          </cell>
        </row>
        <row r="35">
          <cell r="D35">
            <v>285168.46</v>
          </cell>
          <cell r="E35">
            <v>196246.47</v>
          </cell>
          <cell r="F35">
            <v>154652.69</v>
          </cell>
          <cell r="L35">
            <v>19855.51</v>
          </cell>
          <cell r="O35">
            <v>3247.68</v>
          </cell>
        </row>
        <row r="36">
          <cell r="D36">
            <v>406860.22</v>
          </cell>
          <cell r="E36">
            <v>288303.7</v>
          </cell>
          <cell r="F36">
            <v>312513.24</v>
          </cell>
          <cell r="L36">
            <v>32267.84</v>
          </cell>
          <cell r="O36">
            <v>3404.23</v>
          </cell>
        </row>
        <row r="37">
          <cell r="D37">
            <v>228879.98</v>
          </cell>
          <cell r="E37">
            <v>165580.23</v>
          </cell>
          <cell r="F37">
            <v>174930.4</v>
          </cell>
          <cell r="I37">
            <v>4368</v>
          </cell>
          <cell r="L37">
            <v>15187.53</v>
          </cell>
          <cell r="O37">
            <v>2928.13</v>
          </cell>
        </row>
        <row r="38">
          <cell r="D38">
            <v>186889.05</v>
          </cell>
          <cell r="E38">
            <v>150440.1</v>
          </cell>
          <cell r="F38">
            <v>136310.6</v>
          </cell>
          <cell r="L38">
            <v>13681.5</v>
          </cell>
        </row>
        <row r="39">
          <cell r="D39">
            <v>158178.11</v>
          </cell>
          <cell r="E39">
            <v>123656.05</v>
          </cell>
          <cell r="F39">
            <v>147453.91</v>
          </cell>
          <cell r="L39">
            <v>13038.45</v>
          </cell>
          <cell r="O39">
            <v>1284.49</v>
          </cell>
        </row>
        <row r="40">
          <cell r="D40">
            <v>117494.28</v>
          </cell>
          <cell r="E40">
            <v>90187.73</v>
          </cell>
          <cell r="F40">
            <v>102950.68</v>
          </cell>
          <cell r="L40">
            <v>9587.45</v>
          </cell>
        </row>
        <row r="41">
          <cell r="D41">
            <v>149011.57</v>
          </cell>
          <cell r="E41">
            <v>116827.88</v>
          </cell>
          <cell r="F41">
            <v>130340.08</v>
          </cell>
          <cell r="L41">
            <v>10764.37</v>
          </cell>
          <cell r="O41">
            <v>1283.9</v>
          </cell>
        </row>
        <row r="42">
          <cell r="D42">
            <v>101805.26</v>
          </cell>
          <cell r="E42">
            <v>80833.33</v>
          </cell>
          <cell r="F42">
            <v>86181.76</v>
          </cell>
          <cell r="L42">
            <v>8475.23</v>
          </cell>
        </row>
        <row r="43">
          <cell r="D43">
            <v>135780.61</v>
          </cell>
          <cell r="E43">
            <v>90252.31</v>
          </cell>
          <cell r="F43">
            <v>107657.98</v>
          </cell>
          <cell r="L43">
            <v>9643.71</v>
          </cell>
          <cell r="O43">
            <v>1856.65</v>
          </cell>
        </row>
        <row r="44">
          <cell r="D44">
            <v>41192.05</v>
          </cell>
          <cell r="E44">
            <v>35017.21</v>
          </cell>
          <cell r="F44">
            <v>38304.41</v>
          </cell>
          <cell r="I44">
            <v>3872</v>
          </cell>
          <cell r="L44">
            <v>2916.35</v>
          </cell>
        </row>
        <row r="45">
          <cell r="D45">
            <v>49483.02</v>
          </cell>
          <cell r="E45">
            <v>32766.75</v>
          </cell>
          <cell r="F45">
            <v>49483.02</v>
          </cell>
          <cell r="L45">
            <v>3793.43</v>
          </cell>
        </row>
        <row r="46">
          <cell r="D46">
            <v>107578.43</v>
          </cell>
          <cell r="E46">
            <v>80220.22</v>
          </cell>
          <cell r="F46">
            <v>93512.8</v>
          </cell>
          <cell r="L46">
            <v>7580.39</v>
          </cell>
          <cell r="O46">
            <v>923.89</v>
          </cell>
        </row>
        <row r="47">
          <cell r="D47">
            <v>28956.22</v>
          </cell>
          <cell r="E47">
            <v>27037.44</v>
          </cell>
          <cell r="F47">
            <v>28956.22</v>
          </cell>
          <cell r="L47">
            <v>2398.08</v>
          </cell>
          <cell r="O47">
            <v>2152.56</v>
          </cell>
        </row>
        <row r="52">
          <cell r="D52">
            <v>123331.9</v>
          </cell>
          <cell r="E52">
            <v>114361.65</v>
          </cell>
          <cell r="F52">
            <v>96860.01</v>
          </cell>
          <cell r="L52">
            <v>15991.56</v>
          </cell>
          <cell r="M52">
            <v>29168.78</v>
          </cell>
        </row>
        <row r="53">
          <cell r="D53">
            <v>128894.44</v>
          </cell>
          <cell r="E53">
            <v>92692.68</v>
          </cell>
          <cell r="F53">
            <v>61070.49</v>
          </cell>
          <cell r="L53">
            <v>14657.25</v>
          </cell>
          <cell r="M53">
            <v>26186.94</v>
          </cell>
        </row>
        <row r="54">
          <cell r="D54">
            <v>77035.37</v>
          </cell>
          <cell r="E54">
            <v>69035.37</v>
          </cell>
          <cell r="F54">
            <v>15040.8</v>
          </cell>
          <cell r="M54">
            <v>8405.27</v>
          </cell>
        </row>
      </sheetData>
      <sheetData sheetId="4">
        <row r="9">
          <cell r="C9">
            <v>50474.49</v>
          </cell>
          <cell r="D9">
            <v>40409.52</v>
          </cell>
          <cell r="E9">
            <v>20943.12</v>
          </cell>
          <cell r="K9">
            <v>3218.31</v>
          </cell>
          <cell r="L9">
            <v>2961.92</v>
          </cell>
        </row>
        <row r="10">
          <cell r="C10">
            <v>173636.3</v>
          </cell>
          <cell r="D10">
            <v>162284.66</v>
          </cell>
          <cell r="E10">
            <v>106120.68</v>
          </cell>
          <cell r="K10">
            <v>14569.42</v>
          </cell>
          <cell r="L10">
            <v>12293.46</v>
          </cell>
          <cell r="M10">
            <v>2306.12</v>
          </cell>
        </row>
        <row r="11">
          <cell r="C11">
            <v>61195.03</v>
          </cell>
          <cell r="D11">
            <v>55222.33</v>
          </cell>
          <cell r="E11">
            <v>30527.29</v>
          </cell>
          <cell r="K11">
            <v>2942.62</v>
          </cell>
          <cell r="L11">
            <v>4060.91</v>
          </cell>
        </row>
        <row r="12">
          <cell r="C12">
            <v>97211.25</v>
          </cell>
          <cell r="D12">
            <v>81611.68</v>
          </cell>
          <cell r="E12">
            <v>45454.96</v>
          </cell>
          <cell r="K12">
            <v>6407.76</v>
          </cell>
          <cell r="L12">
            <v>6376.32</v>
          </cell>
        </row>
        <row r="13">
          <cell r="C13">
            <v>52884.96</v>
          </cell>
          <cell r="D13">
            <v>37530.16</v>
          </cell>
          <cell r="E13">
            <v>19367.2</v>
          </cell>
          <cell r="K13">
            <v>1415.6</v>
          </cell>
          <cell r="L13">
            <v>2966.24</v>
          </cell>
        </row>
        <row r="14">
          <cell r="C14">
            <v>51579.01</v>
          </cell>
          <cell r="D14">
            <v>41230.68</v>
          </cell>
          <cell r="E14">
            <v>21019.52</v>
          </cell>
          <cell r="K14">
            <v>1863.28</v>
          </cell>
          <cell r="L14">
            <v>3233.78</v>
          </cell>
          <cell r="M14">
            <v>970.46</v>
          </cell>
        </row>
        <row r="15">
          <cell r="C15">
            <v>105207.14</v>
          </cell>
          <cell r="D15">
            <v>98386.67</v>
          </cell>
          <cell r="E15">
            <v>48325.46</v>
          </cell>
          <cell r="K15">
            <v>5735.12</v>
          </cell>
          <cell r="L15">
            <v>6308.06</v>
          </cell>
          <cell r="M15">
            <v>1536.3</v>
          </cell>
        </row>
        <row r="16">
          <cell r="C16">
            <v>99420.13</v>
          </cell>
          <cell r="D16">
            <v>82975.38</v>
          </cell>
          <cell r="E16">
            <v>42008.47</v>
          </cell>
          <cell r="K16">
            <v>5596.08</v>
          </cell>
          <cell r="L16">
            <v>6246.56</v>
          </cell>
        </row>
        <row r="17">
          <cell r="C17">
            <v>30202.4</v>
          </cell>
          <cell r="D17">
            <v>26385.87</v>
          </cell>
          <cell r="E17">
            <v>16527.51</v>
          </cell>
          <cell r="K17">
            <v>2136.8</v>
          </cell>
          <cell r="L17">
            <v>1938.37</v>
          </cell>
          <cell r="M17">
            <v>1129.05</v>
          </cell>
        </row>
        <row r="20">
          <cell r="C20">
            <v>759898.01</v>
          </cell>
          <cell r="E20">
            <v>595230.07</v>
          </cell>
          <cell r="F20">
            <v>620493.68</v>
          </cell>
          <cell r="L20">
            <v>38084.14</v>
          </cell>
          <cell r="N20">
            <v>3152</v>
          </cell>
          <cell r="O20">
            <v>7896.95</v>
          </cell>
        </row>
        <row r="21">
          <cell r="C21">
            <v>264354.07</v>
          </cell>
          <cell r="E21">
            <v>177597.8</v>
          </cell>
          <cell r="F21">
            <v>181115.82</v>
          </cell>
          <cell r="L21">
            <v>11609.46</v>
          </cell>
        </row>
        <row r="22">
          <cell r="C22">
            <v>440772.51</v>
          </cell>
          <cell r="E22">
            <v>289085.25</v>
          </cell>
          <cell r="F22">
            <v>292377.93</v>
          </cell>
          <cell r="L22">
            <v>19121.82</v>
          </cell>
          <cell r="O22">
            <v>7839.8</v>
          </cell>
        </row>
        <row r="23">
          <cell r="C23">
            <v>249237.02</v>
          </cell>
          <cell r="E23">
            <v>177114.16</v>
          </cell>
          <cell r="F23">
            <v>166824.96</v>
          </cell>
          <cell r="L23">
            <v>10696.14</v>
          </cell>
          <cell r="O23">
            <v>2547.73</v>
          </cell>
        </row>
        <row r="24">
          <cell r="C24">
            <v>382177.16</v>
          </cell>
          <cell r="E24">
            <v>254855.04</v>
          </cell>
          <cell r="F24">
            <v>290943.26</v>
          </cell>
          <cell r="L24">
            <v>16899.26</v>
          </cell>
          <cell r="O24">
            <v>3279.58</v>
          </cell>
        </row>
        <row r="25">
          <cell r="C25">
            <v>320032.1</v>
          </cell>
          <cell r="E25">
            <v>230255.62</v>
          </cell>
          <cell r="F25">
            <v>247520.19</v>
          </cell>
          <cell r="L25">
            <v>13828.78</v>
          </cell>
          <cell r="N25">
            <v>4259</v>
          </cell>
          <cell r="O25">
            <v>22225.44</v>
          </cell>
        </row>
        <row r="26">
          <cell r="C26">
            <v>241982.96</v>
          </cell>
          <cell r="E26">
            <v>147428.36</v>
          </cell>
          <cell r="F26">
            <v>172106.34</v>
          </cell>
          <cell r="L26">
            <v>9919.9</v>
          </cell>
        </row>
        <row r="27">
          <cell r="C27">
            <v>213291.24</v>
          </cell>
          <cell r="E27">
            <v>142385.53</v>
          </cell>
          <cell r="F27">
            <v>162521.5</v>
          </cell>
          <cell r="L27">
            <v>9346.42</v>
          </cell>
        </row>
        <row r="28">
          <cell r="C28">
            <v>422917.06</v>
          </cell>
          <cell r="E28">
            <v>283465.55</v>
          </cell>
          <cell r="F28">
            <v>321070.84</v>
          </cell>
          <cell r="L28">
            <v>20792.91</v>
          </cell>
          <cell r="O28">
            <v>6131.47</v>
          </cell>
        </row>
        <row r="29">
          <cell r="C29">
            <v>291545.13</v>
          </cell>
          <cell r="E29">
            <v>215781.76</v>
          </cell>
          <cell r="F29">
            <v>210346.41</v>
          </cell>
          <cell r="L29">
            <v>14594.6</v>
          </cell>
          <cell r="O29">
            <v>259.28</v>
          </cell>
        </row>
        <row r="30">
          <cell r="C30">
            <v>224882.14</v>
          </cell>
          <cell r="E30">
            <v>159744.79</v>
          </cell>
          <cell r="F30">
            <v>151607.79</v>
          </cell>
          <cell r="L30">
            <v>10181.91</v>
          </cell>
        </row>
        <row r="31">
          <cell r="C31">
            <v>290283.99</v>
          </cell>
          <cell r="E31">
            <v>166224.94</v>
          </cell>
          <cell r="F31">
            <v>160226.65</v>
          </cell>
          <cell r="L31">
            <v>11218.26</v>
          </cell>
          <cell r="O31">
            <v>6611.16</v>
          </cell>
        </row>
        <row r="32">
          <cell r="C32">
            <v>340703.84</v>
          </cell>
          <cell r="E32">
            <v>216355.2</v>
          </cell>
          <cell r="F32">
            <v>252055.96</v>
          </cell>
          <cell r="L32">
            <v>16092.16</v>
          </cell>
        </row>
        <row r="33">
          <cell r="C33">
            <v>273099.34</v>
          </cell>
          <cell r="E33">
            <v>195599.66</v>
          </cell>
          <cell r="F33">
            <v>200297.54</v>
          </cell>
          <cell r="L33">
            <v>13066.46</v>
          </cell>
        </row>
        <row r="34">
          <cell r="C34">
            <v>321846.06</v>
          </cell>
          <cell r="E34">
            <v>218264.16</v>
          </cell>
          <cell r="F34">
            <v>195247.18</v>
          </cell>
          <cell r="L34">
            <v>12348.41</v>
          </cell>
          <cell r="N34">
            <v>4259</v>
          </cell>
          <cell r="O34">
            <v>13781.33</v>
          </cell>
        </row>
        <row r="35">
          <cell r="C35">
            <v>318763.76</v>
          </cell>
          <cell r="E35">
            <v>188267.58</v>
          </cell>
          <cell r="F35">
            <v>233391.54</v>
          </cell>
          <cell r="L35">
            <v>14143.23</v>
          </cell>
        </row>
        <row r="36">
          <cell r="C36">
            <v>422652.52</v>
          </cell>
          <cell r="E36">
            <v>281836.94</v>
          </cell>
          <cell r="F36">
            <v>310173.15</v>
          </cell>
          <cell r="L36">
            <v>22620.84</v>
          </cell>
          <cell r="O36">
            <v>9503.75</v>
          </cell>
        </row>
        <row r="37">
          <cell r="C37">
            <v>234680.71</v>
          </cell>
          <cell r="E37">
            <v>152555.92</v>
          </cell>
          <cell r="F37">
            <v>147995.1</v>
          </cell>
          <cell r="L37">
            <v>9603.44</v>
          </cell>
        </row>
        <row r="38">
          <cell r="C38">
            <v>204049.93</v>
          </cell>
          <cell r="E38">
            <v>155663.85</v>
          </cell>
          <cell r="F38">
            <v>143401.94</v>
          </cell>
          <cell r="L38">
            <v>9892.66</v>
          </cell>
        </row>
        <row r="39">
          <cell r="C39">
            <v>180239.78</v>
          </cell>
          <cell r="E39">
            <v>123779.81</v>
          </cell>
          <cell r="F39">
            <v>143068.96</v>
          </cell>
          <cell r="L39">
            <v>8780.35</v>
          </cell>
        </row>
        <row r="40">
          <cell r="C40">
            <v>128373.76</v>
          </cell>
          <cell r="E40">
            <v>110130.45</v>
          </cell>
          <cell r="F40">
            <v>173864.79</v>
          </cell>
          <cell r="L40">
            <v>6645.04</v>
          </cell>
          <cell r="N40">
            <v>4464</v>
          </cell>
          <cell r="O40">
            <v>25849.79</v>
          </cell>
        </row>
        <row r="41">
          <cell r="C41">
            <v>152179.46</v>
          </cell>
          <cell r="E41">
            <v>114432.42</v>
          </cell>
          <cell r="F41">
            <v>130952.39</v>
          </cell>
          <cell r="L41">
            <v>7050.67</v>
          </cell>
          <cell r="O41">
            <v>7722.56</v>
          </cell>
        </row>
        <row r="42">
          <cell r="C42">
            <v>110653.18</v>
          </cell>
          <cell r="E42">
            <v>76475.66</v>
          </cell>
          <cell r="F42">
            <v>84993.83</v>
          </cell>
          <cell r="L42">
            <v>5408.48</v>
          </cell>
          <cell r="O42">
            <v>1503</v>
          </cell>
        </row>
        <row r="43">
          <cell r="C43">
            <v>167205.54</v>
          </cell>
          <cell r="E43">
            <v>93689.27</v>
          </cell>
          <cell r="F43">
            <v>107775.46</v>
          </cell>
          <cell r="L43">
            <v>6653.26</v>
          </cell>
        </row>
        <row r="44">
          <cell r="C44">
            <v>42903.57</v>
          </cell>
          <cell r="E44">
            <v>30139.97</v>
          </cell>
          <cell r="F44">
            <v>33427.17</v>
          </cell>
          <cell r="L44">
            <v>1911.11</v>
          </cell>
        </row>
        <row r="45">
          <cell r="C45">
            <v>53484.45</v>
          </cell>
          <cell r="E45">
            <v>34334.45</v>
          </cell>
          <cell r="F45">
            <v>47878.06</v>
          </cell>
          <cell r="L45">
            <v>2941.93</v>
          </cell>
          <cell r="O45">
            <v>302.16</v>
          </cell>
        </row>
        <row r="46">
          <cell r="C46">
            <v>110129.17</v>
          </cell>
          <cell r="E46">
            <v>76666.16</v>
          </cell>
          <cell r="F46">
            <v>14595.84</v>
          </cell>
          <cell r="L46">
            <v>5597.67</v>
          </cell>
        </row>
        <row r="47">
          <cell r="C47">
            <v>29765.84</v>
          </cell>
          <cell r="E47">
            <v>22888.67</v>
          </cell>
          <cell r="F47">
            <v>24575.87</v>
          </cell>
          <cell r="L47">
            <v>1514.39</v>
          </cell>
        </row>
        <row r="52">
          <cell r="D52">
            <v>129081.3</v>
          </cell>
          <cell r="E52">
            <v>113206.78</v>
          </cell>
          <cell r="G52">
            <v>2766.4</v>
          </cell>
          <cell r="K52">
            <v>14285.07</v>
          </cell>
          <cell r="L52">
            <v>15705.09</v>
          </cell>
          <cell r="M52">
            <v>27429.56</v>
          </cell>
          <cell r="N52">
            <v>2624</v>
          </cell>
        </row>
        <row r="53">
          <cell r="D53">
            <v>144549.01</v>
          </cell>
          <cell r="E53">
            <v>130149.01</v>
          </cell>
          <cell r="G53">
            <v>2323</v>
          </cell>
          <cell r="K53">
            <v>12575.77</v>
          </cell>
          <cell r="L53">
            <v>13881.87</v>
          </cell>
          <cell r="M53">
            <v>26186.94</v>
          </cell>
          <cell r="N53">
            <v>3678</v>
          </cell>
        </row>
        <row r="54">
          <cell r="D54">
            <v>78893.24</v>
          </cell>
          <cell r="E54">
            <v>69293.24</v>
          </cell>
          <cell r="G54">
            <v>2187.36</v>
          </cell>
          <cell r="K54">
            <v>10407.71</v>
          </cell>
          <cell r="M54">
            <v>8405.27</v>
          </cell>
        </row>
      </sheetData>
      <sheetData sheetId="5">
        <row r="9">
          <cell r="D9">
            <v>67258.67</v>
          </cell>
          <cell r="E9">
            <v>39386.12</v>
          </cell>
          <cell r="F9">
            <v>64058.67</v>
          </cell>
          <cell r="L9">
            <v>1358.02</v>
          </cell>
          <cell r="O9">
            <v>45699.56</v>
          </cell>
        </row>
        <row r="10">
          <cell r="D10">
            <v>280897.18</v>
          </cell>
          <cell r="E10">
            <v>201589.21</v>
          </cell>
          <cell r="F10">
            <v>280897.18</v>
          </cell>
          <cell r="L10">
            <v>6579.25</v>
          </cell>
          <cell r="M10">
            <v>899.56</v>
          </cell>
          <cell r="O10">
            <v>193916.11</v>
          </cell>
        </row>
        <row r="11">
          <cell r="D11">
            <v>94982.14</v>
          </cell>
          <cell r="E11">
            <v>61463.9</v>
          </cell>
          <cell r="F11">
            <v>94982.14</v>
          </cell>
          <cell r="L11">
            <v>2405.15</v>
          </cell>
          <cell r="O11">
            <v>63494.26</v>
          </cell>
        </row>
        <row r="12">
          <cell r="D12">
            <v>126518.61</v>
          </cell>
          <cell r="E12">
            <v>83721.36</v>
          </cell>
          <cell r="F12">
            <v>126518.61</v>
          </cell>
          <cell r="L12">
            <v>3706.56</v>
          </cell>
          <cell r="O12">
            <v>78654.62</v>
          </cell>
        </row>
        <row r="13">
          <cell r="D13">
            <v>63404.93</v>
          </cell>
          <cell r="E13">
            <v>39123.92</v>
          </cell>
          <cell r="F13">
            <v>49272.01</v>
          </cell>
          <cell r="L13">
            <v>1631.43</v>
          </cell>
          <cell r="O13">
            <v>41948.24</v>
          </cell>
        </row>
        <row r="14">
          <cell r="D14">
            <v>70134.22</v>
          </cell>
          <cell r="E14">
            <v>43283.88</v>
          </cell>
          <cell r="F14">
            <v>64504.38</v>
          </cell>
          <cell r="L14">
            <v>1622.33</v>
          </cell>
          <cell r="M14">
            <v>720.48</v>
          </cell>
          <cell r="O14">
            <v>48872.24</v>
          </cell>
        </row>
        <row r="15">
          <cell r="D15">
            <v>161894.8</v>
          </cell>
          <cell r="E15">
            <v>99164.36</v>
          </cell>
          <cell r="F15">
            <v>139773.4</v>
          </cell>
          <cell r="L15">
            <v>3205.88</v>
          </cell>
          <cell r="O15">
            <v>115439.02</v>
          </cell>
        </row>
        <row r="16">
          <cell r="D16">
            <v>149637.56</v>
          </cell>
          <cell r="E16">
            <v>67091.12</v>
          </cell>
          <cell r="F16">
            <v>139264.38</v>
          </cell>
          <cell r="L16">
            <v>3236.02</v>
          </cell>
          <cell r="O16">
            <v>106278.4</v>
          </cell>
        </row>
        <row r="17">
          <cell r="D17">
            <v>43670.38</v>
          </cell>
          <cell r="E17">
            <v>27467.46</v>
          </cell>
          <cell r="F17">
            <v>43670.38</v>
          </cell>
          <cell r="L17">
            <v>1084.5</v>
          </cell>
          <cell r="M17">
            <v>827.09</v>
          </cell>
          <cell r="O17">
            <v>28890.28</v>
          </cell>
        </row>
        <row r="20">
          <cell r="D20">
            <v>1671703.6</v>
          </cell>
          <cell r="E20">
            <v>1588833.28</v>
          </cell>
          <cell r="F20">
            <v>1400605.34</v>
          </cell>
          <cell r="L20">
            <v>11376.75</v>
          </cell>
          <cell r="N20">
            <v>328267</v>
          </cell>
          <cell r="O20">
            <v>1120448.46</v>
          </cell>
        </row>
        <row r="21">
          <cell r="D21">
            <v>614063.83</v>
          </cell>
          <cell r="E21">
            <v>558762.22</v>
          </cell>
          <cell r="F21">
            <v>3772483.67</v>
          </cell>
          <cell r="L21">
            <v>7766.8</v>
          </cell>
          <cell r="N21">
            <v>100326</v>
          </cell>
          <cell r="O21">
            <v>340469.23</v>
          </cell>
        </row>
        <row r="22">
          <cell r="D22">
            <v>833599.95</v>
          </cell>
          <cell r="E22">
            <v>762540.28</v>
          </cell>
          <cell r="F22">
            <v>635534.16</v>
          </cell>
          <cell r="L22">
            <v>8619.8</v>
          </cell>
          <cell r="N22">
            <v>132967</v>
          </cell>
          <cell r="O22">
            <v>539695.72</v>
          </cell>
        </row>
        <row r="23">
          <cell r="D23">
            <v>512775.31</v>
          </cell>
          <cell r="E23">
            <v>472454.34</v>
          </cell>
          <cell r="F23">
            <v>320464.9</v>
          </cell>
          <cell r="I23">
            <v>3872</v>
          </cell>
          <cell r="L23">
            <v>5228.68</v>
          </cell>
          <cell r="N23">
            <v>87138</v>
          </cell>
          <cell r="O23">
            <v>303547.2</v>
          </cell>
        </row>
        <row r="24">
          <cell r="D24">
            <v>781174.07</v>
          </cell>
          <cell r="E24">
            <v>706965.66</v>
          </cell>
          <cell r="F24">
            <v>660877.3</v>
          </cell>
          <cell r="I24">
            <v>4800</v>
          </cell>
          <cell r="L24">
            <v>8155.58</v>
          </cell>
          <cell r="N24">
            <v>115303</v>
          </cell>
          <cell r="O24">
            <v>500802.58</v>
          </cell>
        </row>
        <row r="25">
          <cell r="D25">
            <v>635639.44</v>
          </cell>
          <cell r="E25">
            <v>568553.39</v>
          </cell>
          <cell r="F25">
            <v>459365.91</v>
          </cell>
          <cell r="I25">
            <v>3872</v>
          </cell>
          <cell r="L25">
            <v>5524.16</v>
          </cell>
          <cell r="N25">
            <v>101044</v>
          </cell>
          <cell r="O25">
            <v>419098.14</v>
          </cell>
        </row>
        <row r="26">
          <cell r="D26">
            <v>462095.81</v>
          </cell>
          <cell r="E26">
            <v>423262.53</v>
          </cell>
          <cell r="F26">
            <v>401926.46</v>
          </cell>
          <cell r="L26">
            <v>3908.11</v>
          </cell>
          <cell r="N26">
            <v>83397</v>
          </cell>
          <cell r="O26">
            <v>283439.05</v>
          </cell>
        </row>
        <row r="27">
          <cell r="D27">
            <v>435034.82</v>
          </cell>
          <cell r="E27">
            <v>387630.62</v>
          </cell>
          <cell r="F27">
            <v>359824.05</v>
          </cell>
          <cell r="I27">
            <v>6784</v>
          </cell>
          <cell r="L27">
            <v>4287.04</v>
          </cell>
          <cell r="N27">
            <v>71602</v>
          </cell>
          <cell r="O27">
            <v>271292.39</v>
          </cell>
        </row>
        <row r="28">
          <cell r="D28">
            <v>797121.58</v>
          </cell>
          <cell r="E28">
            <v>679230.11</v>
          </cell>
          <cell r="F28">
            <v>622002.67</v>
          </cell>
          <cell r="L28">
            <v>4713.38</v>
          </cell>
          <cell r="N28">
            <v>127474</v>
          </cell>
          <cell r="O28">
            <v>555150.17</v>
          </cell>
        </row>
        <row r="29">
          <cell r="D29">
            <v>661943.74</v>
          </cell>
          <cell r="E29">
            <v>628900.03</v>
          </cell>
          <cell r="F29">
            <v>436579.88</v>
          </cell>
          <cell r="L29">
            <v>8818.97</v>
          </cell>
          <cell r="N29">
            <v>109862</v>
          </cell>
          <cell r="O29">
            <v>403404.46</v>
          </cell>
        </row>
        <row r="30">
          <cell r="D30">
            <v>472705.82</v>
          </cell>
          <cell r="E30">
            <v>429784.6</v>
          </cell>
          <cell r="F30">
            <v>244475.92</v>
          </cell>
          <cell r="L30">
            <v>3707.89</v>
          </cell>
          <cell r="N30">
            <v>82148</v>
          </cell>
          <cell r="O30">
            <v>292696.72</v>
          </cell>
        </row>
        <row r="31">
          <cell r="D31">
            <v>471710.87</v>
          </cell>
          <cell r="E31">
            <v>436245.32</v>
          </cell>
          <cell r="F31">
            <v>230402.59</v>
          </cell>
          <cell r="L31">
            <v>2486.6</v>
          </cell>
          <cell r="N31">
            <v>92523</v>
          </cell>
          <cell r="O31">
            <v>338663.2</v>
          </cell>
        </row>
        <row r="32">
          <cell r="D32">
            <v>697152.95</v>
          </cell>
          <cell r="E32">
            <v>601102.4</v>
          </cell>
          <cell r="F32">
            <v>515925.16</v>
          </cell>
          <cell r="I32">
            <v>2624</v>
          </cell>
          <cell r="L32">
            <v>8055.65</v>
          </cell>
          <cell r="N32">
            <v>100602</v>
          </cell>
          <cell r="O32">
            <v>4518672.12</v>
          </cell>
        </row>
        <row r="33">
          <cell r="D33">
            <v>582336.79</v>
          </cell>
          <cell r="E33">
            <v>544431.14</v>
          </cell>
          <cell r="F33">
            <v>434649.61</v>
          </cell>
          <cell r="L33">
            <v>4745.16</v>
          </cell>
          <cell r="N33">
            <v>104149</v>
          </cell>
          <cell r="O33">
            <v>391460.81</v>
          </cell>
        </row>
        <row r="34">
          <cell r="D34">
            <v>636794.32</v>
          </cell>
          <cell r="E34">
            <v>572282.61</v>
          </cell>
          <cell r="F34">
            <v>357726.91</v>
          </cell>
          <cell r="L34">
            <v>7005.66</v>
          </cell>
          <cell r="N34">
            <v>111416</v>
          </cell>
          <cell r="O34">
            <v>359344.68</v>
          </cell>
        </row>
        <row r="35">
          <cell r="D35">
            <v>534954</v>
          </cell>
          <cell r="E35">
            <v>469000.25</v>
          </cell>
          <cell r="F35">
            <v>389855.19</v>
          </cell>
          <cell r="L35">
            <v>7651.11</v>
          </cell>
          <cell r="N35">
            <v>70035</v>
          </cell>
          <cell r="O35">
            <v>301372.95</v>
          </cell>
        </row>
        <row r="36">
          <cell r="D36">
            <v>890078.58</v>
          </cell>
          <cell r="E36">
            <v>735347.37</v>
          </cell>
          <cell r="F36">
            <v>497719.21</v>
          </cell>
          <cell r="L36">
            <v>7996.28</v>
          </cell>
          <cell r="N36">
            <v>157308</v>
          </cell>
          <cell r="O36">
            <v>637797.02</v>
          </cell>
        </row>
        <row r="37">
          <cell r="D37">
            <v>525642.46</v>
          </cell>
          <cell r="E37">
            <v>454163.58</v>
          </cell>
          <cell r="F37">
            <v>308055.29</v>
          </cell>
          <cell r="L37">
            <v>5494.45</v>
          </cell>
          <cell r="N37">
            <v>84921</v>
          </cell>
          <cell r="O37">
            <v>309239.99</v>
          </cell>
        </row>
        <row r="38">
          <cell r="D38">
            <v>439870.25</v>
          </cell>
          <cell r="E38">
            <v>389444.86</v>
          </cell>
          <cell r="F38">
            <v>282155.28</v>
          </cell>
          <cell r="L38">
            <v>5258.66</v>
          </cell>
          <cell r="N38">
            <v>55034</v>
          </cell>
          <cell r="O38">
            <v>272623.98</v>
          </cell>
        </row>
        <row r="39">
          <cell r="D39">
            <v>355148.54</v>
          </cell>
          <cell r="E39">
            <v>334140.51</v>
          </cell>
          <cell r="F39">
            <v>304603.22</v>
          </cell>
          <cell r="L39">
            <v>1890.05</v>
          </cell>
          <cell r="N39">
            <v>65070</v>
          </cell>
          <cell r="O39">
            <v>264890.53</v>
          </cell>
        </row>
        <row r="40">
          <cell r="D40">
            <v>252676.75</v>
          </cell>
          <cell r="E40">
            <v>218587.72</v>
          </cell>
          <cell r="F40">
            <v>200095.72</v>
          </cell>
          <cell r="L40">
            <v>1689.56</v>
          </cell>
          <cell r="N40">
            <v>41388</v>
          </cell>
          <cell r="O40">
            <v>172531.56</v>
          </cell>
        </row>
        <row r="41">
          <cell r="D41">
            <v>331162.03</v>
          </cell>
          <cell r="E41">
            <v>301478.63</v>
          </cell>
          <cell r="F41">
            <v>260120.84</v>
          </cell>
          <cell r="L41">
            <v>1405.14</v>
          </cell>
          <cell r="N41">
            <v>65578</v>
          </cell>
          <cell r="O41">
            <v>231138.71</v>
          </cell>
        </row>
        <row r="42">
          <cell r="D42">
            <v>249817.51</v>
          </cell>
          <cell r="E42">
            <v>230410.8</v>
          </cell>
          <cell r="F42">
            <v>215918.98</v>
          </cell>
          <cell r="L42">
            <v>2592.39</v>
          </cell>
          <cell r="N42">
            <v>44703</v>
          </cell>
          <cell r="O42">
            <v>150674.93</v>
          </cell>
        </row>
        <row r="43">
          <cell r="D43">
            <v>243611.68</v>
          </cell>
          <cell r="E43">
            <v>220081.87</v>
          </cell>
          <cell r="F43">
            <v>207061.94</v>
          </cell>
          <cell r="L43">
            <v>4187.35</v>
          </cell>
          <cell r="N43">
            <v>38401</v>
          </cell>
          <cell r="O43">
            <v>129587.04</v>
          </cell>
        </row>
        <row r="44">
          <cell r="D44">
            <v>82807.79</v>
          </cell>
          <cell r="E44">
            <v>81093.99</v>
          </cell>
          <cell r="F44">
            <v>82807.79</v>
          </cell>
          <cell r="L44">
            <v>573.33</v>
          </cell>
          <cell r="N44">
            <v>13808</v>
          </cell>
          <cell r="O44">
            <v>59451.65</v>
          </cell>
        </row>
        <row r="45">
          <cell r="D45">
            <v>110530.57</v>
          </cell>
          <cell r="E45">
            <v>77619.9</v>
          </cell>
          <cell r="F45">
            <v>110530.57</v>
          </cell>
          <cell r="L45">
            <v>1348.86</v>
          </cell>
          <cell r="N45">
            <v>13875</v>
          </cell>
          <cell r="O45">
            <v>72227.08</v>
          </cell>
        </row>
        <row r="46">
          <cell r="D46">
            <v>215766.17</v>
          </cell>
          <cell r="E46">
            <v>198248.28</v>
          </cell>
          <cell r="F46">
            <v>207208.77</v>
          </cell>
          <cell r="L46">
            <v>2683.77</v>
          </cell>
          <cell r="N46">
            <v>30755</v>
          </cell>
          <cell r="O46">
            <v>140490.81</v>
          </cell>
        </row>
        <row r="47">
          <cell r="D47">
            <v>73169.93</v>
          </cell>
          <cell r="E47">
            <v>71482.73</v>
          </cell>
          <cell r="F47">
            <v>73169.93</v>
          </cell>
          <cell r="L47">
            <v>610.47</v>
          </cell>
          <cell r="N47">
            <v>11043</v>
          </cell>
          <cell r="O47">
            <v>51569.81</v>
          </cell>
        </row>
        <row r="52">
          <cell r="D52">
            <v>226984.3</v>
          </cell>
          <cell r="E52">
            <v>221002.1</v>
          </cell>
          <cell r="F52">
            <v>149877.36</v>
          </cell>
          <cell r="O52">
            <v>153873.48</v>
          </cell>
        </row>
        <row r="53">
          <cell r="D53">
            <v>130522.21</v>
          </cell>
          <cell r="E53">
            <v>117422.02</v>
          </cell>
          <cell r="F53">
            <v>56555.48</v>
          </cell>
          <cell r="L53">
            <v>11392.16</v>
          </cell>
          <cell r="M53">
            <v>24825.77</v>
          </cell>
        </row>
        <row r="54">
          <cell r="D54">
            <v>105839.06</v>
          </cell>
          <cell r="E54">
            <v>42587.23</v>
          </cell>
          <cell r="F54">
            <v>218.74</v>
          </cell>
          <cell r="O54">
            <v>78456.58</v>
          </cell>
        </row>
      </sheetData>
      <sheetData sheetId="6">
        <row r="9">
          <cell r="D9">
            <v>22950.73</v>
          </cell>
          <cell r="E9">
            <v>15209.14</v>
          </cell>
          <cell r="F9">
            <v>19750.73</v>
          </cell>
          <cell r="L9">
            <v>73.75</v>
          </cell>
          <cell r="N9">
            <v>14656</v>
          </cell>
        </row>
        <row r="10">
          <cell r="D10">
            <v>83208.15</v>
          </cell>
          <cell r="E10">
            <v>68684.28</v>
          </cell>
          <cell r="F10">
            <v>73321.75</v>
          </cell>
          <cell r="N10">
            <v>65961</v>
          </cell>
        </row>
        <row r="11">
          <cell r="D11">
            <v>30973.6</v>
          </cell>
          <cell r="E11">
            <v>27527.44</v>
          </cell>
          <cell r="F11">
            <v>30973.6</v>
          </cell>
          <cell r="L11">
            <v>445.71</v>
          </cell>
          <cell r="N11">
            <v>22768</v>
          </cell>
        </row>
        <row r="12">
          <cell r="D12">
            <v>54056.9</v>
          </cell>
          <cell r="E12">
            <v>35246.28</v>
          </cell>
          <cell r="F12">
            <v>54056.9</v>
          </cell>
          <cell r="L12">
            <v>126.72</v>
          </cell>
          <cell r="N12">
            <v>28016</v>
          </cell>
          <cell r="O12">
            <v>8084.52</v>
          </cell>
        </row>
        <row r="13">
          <cell r="D13">
            <v>17938.69</v>
          </cell>
          <cell r="E13">
            <v>13415.82</v>
          </cell>
          <cell r="F13">
            <v>17938.69</v>
          </cell>
          <cell r="L13">
            <v>42.24</v>
          </cell>
          <cell r="N13">
            <v>11238</v>
          </cell>
          <cell r="O13">
            <v>1813.53</v>
          </cell>
        </row>
        <row r="14">
          <cell r="D14">
            <v>18430.4</v>
          </cell>
          <cell r="E14">
            <v>13039.08</v>
          </cell>
          <cell r="F14">
            <v>17668.5</v>
          </cell>
          <cell r="L14">
            <v>110.63</v>
          </cell>
          <cell r="N14">
            <v>12320</v>
          </cell>
        </row>
        <row r="15">
          <cell r="D15">
            <v>44852.03</v>
          </cell>
          <cell r="E15">
            <v>30869.29</v>
          </cell>
          <cell r="F15">
            <v>42947.27</v>
          </cell>
          <cell r="L15">
            <v>144.69</v>
          </cell>
          <cell r="N15">
            <v>29987</v>
          </cell>
        </row>
        <row r="16">
          <cell r="D16">
            <v>36129.21</v>
          </cell>
          <cell r="E16">
            <v>34976</v>
          </cell>
          <cell r="F16">
            <v>35121.26</v>
          </cell>
          <cell r="N16">
            <v>34976</v>
          </cell>
        </row>
        <row r="17">
          <cell r="D17">
            <v>15559.42</v>
          </cell>
          <cell r="E17">
            <v>8880</v>
          </cell>
          <cell r="F17">
            <v>15559.42</v>
          </cell>
          <cell r="N17">
            <v>8880</v>
          </cell>
        </row>
        <row r="20">
          <cell r="D20">
            <v>106442.78</v>
          </cell>
          <cell r="E20">
            <v>20889.39</v>
          </cell>
          <cell r="F20">
            <v>83884.76</v>
          </cell>
          <cell r="I20">
            <v>1744</v>
          </cell>
          <cell r="L20">
            <v>360.57</v>
          </cell>
          <cell r="O20">
            <v>48375.82</v>
          </cell>
        </row>
        <row r="21">
          <cell r="D21">
            <v>59229.33</v>
          </cell>
          <cell r="E21">
            <v>4393.61</v>
          </cell>
          <cell r="F21">
            <v>37759.09</v>
          </cell>
          <cell r="L21">
            <v>298.16</v>
          </cell>
          <cell r="O21">
            <v>46827.36</v>
          </cell>
        </row>
        <row r="22">
          <cell r="D22">
            <v>59520.19</v>
          </cell>
          <cell r="E22">
            <v>1233.53</v>
          </cell>
          <cell r="F22">
            <v>31605.78</v>
          </cell>
          <cell r="L22">
            <v>72.38</v>
          </cell>
          <cell r="O22">
            <v>5773.76</v>
          </cell>
        </row>
        <row r="23">
          <cell r="D23">
            <v>30367.69</v>
          </cell>
          <cell r="F23">
            <v>10449.51</v>
          </cell>
          <cell r="O23">
            <v>28024.81</v>
          </cell>
        </row>
        <row r="24">
          <cell r="D24">
            <v>63057.72</v>
          </cell>
          <cell r="E24">
            <v>18417.24</v>
          </cell>
          <cell r="F24">
            <v>50009.27</v>
          </cell>
          <cell r="L24">
            <v>431.96</v>
          </cell>
          <cell r="N24">
            <v>3152</v>
          </cell>
          <cell r="O24">
            <v>21864.54</v>
          </cell>
        </row>
        <row r="25">
          <cell r="D25">
            <v>61260.54</v>
          </cell>
          <cell r="E25">
            <v>1120.06</v>
          </cell>
          <cell r="F25">
            <v>35101.7</v>
          </cell>
          <cell r="I25">
            <v>12032</v>
          </cell>
          <cell r="L25">
            <v>148.57</v>
          </cell>
          <cell r="O25">
            <v>19048.44</v>
          </cell>
        </row>
        <row r="26">
          <cell r="D26">
            <v>25259.37</v>
          </cell>
          <cell r="E26">
            <v>322.49</v>
          </cell>
          <cell r="F26">
            <v>16572.79</v>
          </cell>
          <cell r="L26">
            <v>23.76</v>
          </cell>
          <cell r="O26">
            <v>20997.46</v>
          </cell>
        </row>
        <row r="27">
          <cell r="D27">
            <v>14660.27</v>
          </cell>
          <cell r="E27">
            <v>3725.8</v>
          </cell>
          <cell r="F27">
            <v>8687.83</v>
          </cell>
          <cell r="I27">
            <v>1888</v>
          </cell>
          <cell r="L27">
            <v>37.67</v>
          </cell>
        </row>
        <row r="28">
          <cell r="D28">
            <v>99646.67</v>
          </cell>
          <cell r="E28">
            <v>32444.85</v>
          </cell>
          <cell r="F28">
            <v>72525.42</v>
          </cell>
          <cell r="L28">
            <v>189.44</v>
          </cell>
          <cell r="N28">
            <v>20960</v>
          </cell>
          <cell r="O28">
            <v>48065.31</v>
          </cell>
        </row>
        <row r="29">
          <cell r="D29">
            <v>64422.94</v>
          </cell>
          <cell r="E29">
            <v>31688.34</v>
          </cell>
          <cell r="F29">
            <v>55711.87</v>
          </cell>
          <cell r="N29">
            <v>9875</v>
          </cell>
          <cell r="O29">
            <v>30668.2</v>
          </cell>
        </row>
        <row r="30">
          <cell r="D30">
            <v>45403.15</v>
          </cell>
          <cell r="E30">
            <v>9704.15</v>
          </cell>
          <cell r="F30">
            <v>28823.94</v>
          </cell>
          <cell r="L30">
            <v>235.73</v>
          </cell>
          <cell r="O30">
            <v>41375.12</v>
          </cell>
        </row>
        <row r="31">
          <cell r="D31">
            <v>48708.23</v>
          </cell>
          <cell r="E31">
            <v>19074.9</v>
          </cell>
          <cell r="F31">
            <v>35884.52</v>
          </cell>
          <cell r="I31">
            <v>11505</v>
          </cell>
          <cell r="L31">
            <v>610.73</v>
          </cell>
        </row>
        <row r="32">
          <cell r="D32">
            <v>89683.44</v>
          </cell>
          <cell r="E32">
            <v>29300.46</v>
          </cell>
          <cell r="F32">
            <v>86292.5</v>
          </cell>
          <cell r="L32">
            <v>331.53</v>
          </cell>
          <cell r="N32">
            <v>20645</v>
          </cell>
          <cell r="O32">
            <v>42269.73</v>
          </cell>
        </row>
        <row r="33">
          <cell r="D33">
            <v>25597.25</v>
          </cell>
          <cell r="F33">
            <v>15570.81</v>
          </cell>
          <cell r="O33">
            <v>3273.68</v>
          </cell>
        </row>
        <row r="34">
          <cell r="D34">
            <v>63196.69</v>
          </cell>
          <cell r="F34">
            <v>31050.66</v>
          </cell>
          <cell r="O34">
            <v>50136.1</v>
          </cell>
        </row>
        <row r="35">
          <cell r="D35">
            <v>137448.76</v>
          </cell>
          <cell r="E35">
            <v>76452.36</v>
          </cell>
          <cell r="F35">
            <v>108681.14</v>
          </cell>
          <cell r="L35">
            <v>212.05</v>
          </cell>
          <cell r="N35">
            <v>14897</v>
          </cell>
          <cell r="O35">
            <v>86122.2</v>
          </cell>
        </row>
        <row r="36">
          <cell r="D36">
            <v>114116.66</v>
          </cell>
          <cell r="E36">
            <v>35076.28</v>
          </cell>
          <cell r="F36">
            <v>110274.91</v>
          </cell>
          <cell r="I36">
            <v>9120</v>
          </cell>
          <cell r="L36">
            <v>1598.98</v>
          </cell>
          <cell r="N36">
            <v>28432</v>
          </cell>
          <cell r="O36">
            <v>8447.49</v>
          </cell>
        </row>
        <row r="37">
          <cell r="D37">
            <v>4942.6</v>
          </cell>
          <cell r="E37">
            <v>1137.83</v>
          </cell>
          <cell r="F37">
            <v>3141.97</v>
          </cell>
          <cell r="L37">
            <v>82.61</v>
          </cell>
        </row>
        <row r="38">
          <cell r="D38">
            <v>8744.7</v>
          </cell>
          <cell r="E38">
            <v>7087.44</v>
          </cell>
          <cell r="F38">
            <v>5697.9</v>
          </cell>
          <cell r="L38">
            <v>37.61</v>
          </cell>
          <cell r="N38">
            <v>5536</v>
          </cell>
          <cell r="O38">
            <v>306.8</v>
          </cell>
        </row>
        <row r="39">
          <cell r="D39">
            <v>24413.76</v>
          </cell>
          <cell r="E39">
            <v>5676</v>
          </cell>
          <cell r="F39">
            <v>14477.92</v>
          </cell>
          <cell r="L39">
            <v>157.6</v>
          </cell>
        </row>
        <row r="40">
          <cell r="D40">
            <v>17742.39</v>
          </cell>
          <cell r="E40">
            <v>7530.8</v>
          </cell>
          <cell r="F40">
            <v>15091.98</v>
          </cell>
          <cell r="I40">
            <v>4464</v>
          </cell>
          <cell r="L40">
            <v>33.56</v>
          </cell>
          <cell r="N40">
            <v>2624</v>
          </cell>
          <cell r="O40">
            <v>3662.87</v>
          </cell>
        </row>
        <row r="41">
          <cell r="D41">
            <v>11453.76</v>
          </cell>
          <cell r="E41">
            <v>435.55</v>
          </cell>
          <cell r="F41">
            <v>6911.76</v>
          </cell>
          <cell r="L41">
            <v>31.32</v>
          </cell>
          <cell r="O41">
            <v>5220.88</v>
          </cell>
        </row>
        <row r="42">
          <cell r="D42">
            <v>16685.13</v>
          </cell>
          <cell r="E42">
            <v>4464</v>
          </cell>
          <cell r="F42">
            <v>18839.13</v>
          </cell>
          <cell r="I42">
            <v>4464</v>
          </cell>
          <cell r="O42">
            <v>6984.92</v>
          </cell>
        </row>
        <row r="43">
          <cell r="D43">
            <v>79118.33</v>
          </cell>
          <cell r="E43">
            <v>53977.22</v>
          </cell>
          <cell r="F43">
            <v>111869.5</v>
          </cell>
          <cell r="N43">
            <v>15520</v>
          </cell>
          <cell r="O43">
            <v>50999.3</v>
          </cell>
        </row>
        <row r="44">
          <cell r="D44">
            <v>1205.15</v>
          </cell>
          <cell r="F44">
            <v>1205.15</v>
          </cell>
        </row>
        <row r="45">
          <cell r="D45">
            <v>17054.69</v>
          </cell>
          <cell r="E45">
            <v>4070.4</v>
          </cell>
          <cell r="F45">
            <v>18190.45</v>
          </cell>
          <cell r="L45">
            <v>339.2</v>
          </cell>
          <cell r="N45">
            <v>2768</v>
          </cell>
          <cell r="O45">
            <v>1135.77</v>
          </cell>
        </row>
        <row r="46">
          <cell r="D46">
            <v>26453.77</v>
          </cell>
          <cell r="E46">
            <v>19426.1</v>
          </cell>
          <cell r="F46">
            <v>24817.05</v>
          </cell>
          <cell r="N46">
            <v>12608</v>
          </cell>
          <cell r="O46">
            <v>877.26</v>
          </cell>
        </row>
        <row r="47">
          <cell r="D47">
            <v>1709.44</v>
          </cell>
          <cell r="F47">
            <v>1709.44</v>
          </cell>
          <cell r="O47">
            <v>1468.41</v>
          </cell>
        </row>
        <row r="52">
          <cell r="D52">
            <v>57721.45</v>
          </cell>
          <cell r="E52">
            <v>53646</v>
          </cell>
          <cell r="F52">
            <v>46404.12</v>
          </cell>
          <cell r="N52">
            <v>53646</v>
          </cell>
        </row>
        <row r="53">
          <cell r="D53">
            <v>258224.17</v>
          </cell>
          <cell r="E53">
            <v>237498.06</v>
          </cell>
          <cell r="F53">
            <v>160811.84</v>
          </cell>
          <cell r="L53">
            <v>12854.71</v>
          </cell>
          <cell r="M53">
            <v>35852.52</v>
          </cell>
          <cell r="N53">
            <v>38889</v>
          </cell>
          <cell r="O53">
            <v>85613.99</v>
          </cell>
        </row>
        <row r="54">
          <cell r="D54">
            <v>79018.57</v>
          </cell>
          <cell r="E54">
            <v>67892.3</v>
          </cell>
          <cell r="F54">
            <v>17771.09</v>
          </cell>
          <cell r="N54">
            <v>34193</v>
          </cell>
          <cell r="O54">
            <v>16934.49</v>
          </cell>
        </row>
      </sheetData>
      <sheetData sheetId="7">
        <row r="9">
          <cell r="D9">
            <v>37954.19</v>
          </cell>
          <cell r="E9">
            <v>18754.65</v>
          </cell>
          <cell r="F9">
            <v>34754.19</v>
          </cell>
          <cell r="L9">
            <v>2656.55</v>
          </cell>
        </row>
        <row r="10">
          <cell r="D10">
            <v>145043.98</v>
          </cell>
          <cell r="E10">
            <v>87984.07</v>
          </cell>
          <cell r="F10">
            <v>129772.08</v>
          </cell>
          <cell r="L10">
            <v>10853.98</v>
          </cell>
          <cell r="M10">
            <v>3532.86</v>
          </cell>
        </row>
        <row r="11">
          <cell r="D11">
            <v>51836.18</v>
          </cell>
          <cell r="E11">
            <v>26669.5</v>
          </cell>
          <cell r="F11">
            <v>51836.18</v>
          </cell>
          <cell r="L11">
            <v>3547.73</v>
          </cell>
          <cell r="M11">
            <v>3395.28</v>
          </cell>
        </row>
        <row r="12">
          <cell r="D12">
            <v>81641.43</v>
          </cell>
          <cell r="E12">
            <v>43414.73</v>
          </cell>
          <cell r="F12">
            <v>81641.43</v>
          </cell>
          <cell r="L12">
            <v>5990.72</v>
          </cell>
          <cell r="M12">
            <v>2838.9</v>
          </cell>
          <cell r="O12">
            <v>3938.47</v>
          </cell>
        </row>
        <row r="13">
          <cell r="D13">
            <v>31548.58</v>
          </cell>
          <cell r="E13">
            <v>12929.43</v>
          </cell>
          <cell r="F13">
            <v>30344.09</v>
          </cell>
          <cell r="L13">
            <v>1963.33</v>
          </cell>
        </row>
        <row r="14">
          <cell r="D14">
            <v>42861.78</v>
          </cell>
          <cell r="E14">
            <v>19661.15</v>
          </cell>
          <cell r="F14">
            <v>39660.18</v>
          </cell>
          <cell r="L14">
            <v>2712.46</v>
          </cell>
          <cell r="M14">
            <v>1366.13</v>
          </cell>
          <cell r="O14">
            <v>5430.51</v>
          </cell>
        </row>
        <row r="15">
          <cell r="D15">
            <v>84997.48</v>
          </cell>
          <cell r="E15">
            <v>41313.54</v>
          </cell>
          <cell r="F15">
            <v>78597.48</v>
          </cell>
          <cell r="L15">
            <v>5987.09</v>
          </cell>
          <cell r="M15">
            <v>1289.51</v>
          </cell>
        </row>
        <row r="16">
          <cell r="D16">
            <v>76935.1</v>
          </cell>
          <cell r="E16">
            <v>39695.46</v>
          </cell>
          <cell r="F16">
            <v>75984.17</v>
          </cell>
          <cell r="L16">
            <v>5607.15</v>
          </cell>
          <cell r="O16">
            <v>1171.74</v>
          </cell>
        </row>
        <row r="17">
          <cell r="D17">
            <v>28532.11</v>
          </cell>
          <cell r="E17">
            <v>15785.31</v>
          </cell>
          <cell r="F17">
            <v>28532.11</v>
          </cell>
          <cell r="L17">
            <v>2175.38</v>
          </cell>
          <cell r="M17">
            <v>2521.71</v>
          </cell>
          <cell r="O17">
            <v>2292.35</v>
          </cell>
        </row>
        <row r="20">
          <cell r="D20">
            <v>521468.39</v>
          </cell>
          <cell r="E20">
            <v>425602.69</v>
          </cell>
          <cell r="F20">
            <v>473243.48</v>
          </cell>
          <cell r="H20">
            <v>45638</v>
          </cell>
          <cell r="I20">
            <v>1888</v>
          </cell>
          <cell r="L20">
            <v>25060.69</v>
          </cell>
          <cell r="N20">
            <v>3152</v>
          </cell>
          <cell r="O20">
            <v>5726</v>
          </cell>
        </row>
        <row r="21">
          <cell r="D21">
            <v>133538.36</v>
          </cell>
          <cell r="E21">
            <v>82069.13</v>
          </cell>
          <cell r="F21">
            <v>88650.38</v>
          </cell>
          <cell r="H21">
            <v>24619</v>
          </cell>
          <cell r="L21">
            <v>3760.32</v>
          </cell>
        </row>
        <row r="22">
          <cell r="D22">
            <v>271687.21</v>
          </cell>
          <cell r="E22">
            <v>175988.79</v>
          </cell>
          <cell r="F22">
            <v>213005.68</v>
          </cell>
          <cell r="H22">
            <v>21900</v>
          </cell>
          <cell r="I22">
            <v>3392</v>
          </cell>
          <cell r="L22">
            <v>10120.74</v>
          </cell>
          <cell r="N22">
            <v>34016</v>
          </cell>
          <cell r="O22">
            <v>6076.44</v>
          </cell>
        </row>
        <row r="23">
          <cell r="D23">
            <v>158941.64</v>
          </cell>
          <cell r="E23">
            <v>121601.38</v>
          </cell>
          <cell r="F23">
            <v>117605.77</v>
          </cell>
          <cell r="H23">
            <v>25995</v>
          </cell>
          <cell r="L23">
            <v>6398.6</v>
          </cell>
        </row>
        <row r="24">
          <cell r="D24">
            <v>216352.83</v>
          </cell>
          <cell r="E24">
            <v>145724.61</v>
          </cell>
          <cell r="F24">
            <v>194637.64</v>
          </cell>
          <cell r="H24">
            <v>12100</v>
          </cell>
          <cell r="L24">
            <v>8237.74</v>
          </cell>
          <cell r="N24">
            <v>1456</v>
          </cell>
          <cell r="O24">
            <v>7508.49</v>
          </cell>
        </row>
        <row r="25">
          <cell r="D25">
            <v>236791.28</v>
          </cell>
          <cell r="E25">
            <v>157352.19</v>
          </cell>
          <cell r="F25">
            <v>175494.82</v>
          </cell>
          <cell r="H25">
            <v>25118</v>
          </cell>
          <cell r="I25">
            <v>1888</v>
          </cell>
          <cell r="L25">
            <v>8522.3</v>
          </cell>
          <cell r="O25">
            <v>7567.86</v>
          </cell>
        </row>
        <row r="26">
          <cell r="D26">
            <v>127970</v>
          </cell>
          <cell r="E26">
            <v>100925.97</v>
          </cell>
          <cell r="F26">
            <v>126209.27</v>
          </cell>
          <cell r="H26">
            <v>14908</v>
          </cell>
          <cell r="L26">
            <v>5117.03</v>
          </cell>
          <cell r="N26">
            <v>2912</v>
          </cell>
          <cell r="O26">
            <v>9548.88</v>
          </cell>
        </row>
        <row r="27">
          <cell r="D27">
            <v>124548.87</v>
          </cell>
          <cell r="E27">
            <v>88564.12</v>
          </cell>
          <cell r="F27">
            <v>114199.8</v>
          </cell>
          <cell r="H27">
            <v>21320</v>
          </cell>
          <cell r="L27">
            <v>3990.65</v>
          </cell>
          <cell r="N27">
            <v>2912</v>
          </cell>
          <cell r="O27">
            <v>10135.31</v>
          </cell>
        </row>
        <row r="28">
          <cell r="D28">
            <v>359348</v>
          </cell>
          <cell r="E28">
            <v>275204.55</v>
          </cell>
          <cell r="F28">
            <v>303251.32</v>
          </cell>
          <cell r="H28">
            <v>29409</v>
          </cell>
          <cell r="L28">
            <v>18760.71</v>
          </cell>
        </row>
        <row r="29">
          <cell r="D29">
            <v>133548.75</v>
          </cell>
          <cell r="E29">
            <v>105867.24</v>
          </cell>
          <cell r="F29">
            <v>114847.16</v>
          </cell>
          <cell r="H29">
            <v>12700</v>
          </cell>
          <cell r="I29">
            <v>2912</v>
          </cell>
          <cell r="L29">
            <v>5990.05</v>
          </cell>
          <cell r="O29">
            <v>5254.53</v>
          </cell>
        </row>
        <row r="30">
          <cell r="D30">
            <v>163088.33</v>
          </cell>
          <cell r="E30">
            <v>115653.82</v>
          </cell>
          <cell r="F30">
            <v>111746.53</v>
          </cell>
          <cell r="H30">
            <v>19446</v>
          </cell>
          <cell r="I30">
            <v>1888</v>
          </cell>
          <cell r="L30">
            <v>6344.36</v>
          </cell>
        </row>
        <row r="31">
          <cell r="D31">
            <v>179365.3</v>
          </cell>
          <cell r="E31">
            <v>141500.7</v>
          </cell>
          <cell r="F31">
            <v>131891.71</v>
          </cell>
          <cell r="H31">
            <v>10464</v>
          </cell>
          <cell r="L31">
            <v>9122.77</v>
          </cell>
        </row>
        <row r="32">
          <cell r="D32">
            <v>214746.37</v>
          </cell>
          <cell r="E32">
            <v>148893.35</v>
          </cell>
          <cell r="F32">
            <v>169523.09</v>
          </cell>
          <cell r="H32">
            <v>15764</v>
          </cell>
          <cell r="I32">
            <v>3632</v>
          </cell>
          <cell r="L32">
            <v>10821.05</v>
          </cell>
          <cell r="O32">
            <v>2929.95</v>
          </cell>
        </row>
        <row r="33">
          <cell r="D33">
            <v>176816.3</v>
          </cell>
          <cell r="E33">
            <v>146916.87</v>
          </cell>
          <cell r="F33">
            <v>150378.3</v>
          </cell>
          <cell r="H33">
            <v>11164</v>
          </cell>
          <cell r="L33">
            <v>8109.09</v>
          </cell>
          <cell r="N33">
            <v>3152</v>
          </cell>
          <cell r="O33">
            <v>10316.57</v>
          </cell>
        </row>
        <row r="34">
          <cell r="D34">
            <v>213517.58</v>
          </cell>
          <cell r="E34">
            <v>151511.11</v>
          </cell>
          <cell r="F34">
            <v>139068.17</v>
          </cell>
          <cell r="H34">
            <v>52835</v>
          </cell>
          <cell r="L34">
            <v>6317.14</v>
          </cell>
        </row>
        <row r="35">
          <cell r="D35">
            <v>175736.76</v>
          </cell>
          <cell r="E35">
            <v>110482.58</v>
          </cell>
          <cell r="F35">
            <v>156690.62</v>
          </cell>
          <cell r="H35">
            <v>22692</v>
          </cell>
          <cell r="L35">
            <v>7787.83</v>
          </cell>
        </row>
        <row r="36">
          <cell r="D36">
            <v>338075.91</v>
          </cell>
          <cell r="E36">
            <v>256696.2</v>
          </cell>
          <cell r="F36">
            <v>288886.76</v>
          </cell>
          <cell r="H36">
            <v>9492</v>
          </cell>
          <cell r="L36">
            <v>23307.9</v>
          </cell>
          <cell r="N36">
            <v>2464</v>
          </cell>
          <cell r="O36">
            <v>7255.11</v>
          </cell>
        </row>
        <row r="37">
          <cell r="D37">
            <v>123776.66</v>
          </cell>
          <cell r="E37">
            <v>89548.1</v>
          </cell>
          <cell r="F37">
            <v>97502.52</v>
          </cell>
          <cell r="H37">
            <v>13132</v>
          </cell>
          <cell r="L37">
            <v>4674.3</v>
          </cell>
          <cell r="O37">
            <v>1937.06</v>
          </cell>
        </row>
        <row r="38">
          <cell r="D38">
            <v>96739.84</v>
          </cell>
          <cell r="E38">
            <v>68428.69</v>
          </cell>
          <cell r="F38">
            <v>72840.97</v>
          </cell>
          <cell r="H38">
            <v>8564</v>
          </cell>
          <cell r="L38">
            <v>3812.06</v>
          </cell>
        </row>
        <row r="39">
          <cell r="D39">
            <v>140407.56</v>
          </cell>
          <cell r="E39">
            <v>118140.78</v>
          </cell>
          <cell r="F39">
            <v>133476.73</v>
          </cell>
          <cell r="H39">
            <v>10576</v>
          </cell>
          <cell r="L39">
            <v>7092.36</v>
          </cell>
        </row>
        <row r="40">
          <cell r="D40">
            <v>85683.88</v>
          </cell>
          <cell r="E40">
            <v>68597.52</v>
          </cell>
          <cell r="F40">
            <v>75338.92</v>
          </cell>
          <cell r="H40">
            <v>6864</v>
          </cell>
          <cell r="I40">
            <v>3467</v>
          </cell>
          <cell r="L40">
            <v>4521.91</v>
          </cell>
        </row>
        <row r="41">
          <cell r="D41">
            <v>114166.81</v>
          </cell>
          <cell r="E41">
            <v>92480.73</v>
          </cell>
          <cell r="F41">
            <v>94772.63</v>
          </cell>
          <cell r="H41">
            <v>7864</v>
          </cell>
          <cell r="L41">
            <v>5410.55</v>
          </cell>
        </row>
        <row r="42">
          <cell r="D42">
            <v>52745.8</v>
          </cell>
          <cell r="E42">
            <v>35984.98</v>
          </cell>
          <cell r="F42">
            <v>48332.55</v>
          </cell>
          <cell r="H42">
            <v>7364</v>
          </cell>
          <cell r="L42">
            <v>2026.71</v>
          </cell>
        </row>
        <row r="43">
          <cell r="D43">
            <v>78815.63</v>
          </cell>
          <cell r="E43">
            <v>51859.1</v>
          </cell>
          <cell r="F43">
            <v>63840.59</v>
          </cell>
          <cell r="H43">
            <v>6241</v>
          </cell>
          <cell r="I43">
            <v>4241</v>
          </cell>
          <cell r="L43">
            <v>2851.6</v>
          </cell>
          <cell r="O43">
            <v>1088.13</v>
          </cell>
        </row>
        <row r="44">
          <cell r="D44">
            <v>29431.01</v>
          </cell>
          <cell r="E44">
            <v>27161.99</v>
          </cell>
          <cell r="F44">
            <v>29431.01</v>
          </cell>
          <cell r="H44">
            <v>3872</v>
          </cell>
          <cell r="L44">
            <v>1476.77</v>
          </cell>
        </row>
        <row r="45">
          <cell r="D45">
            <v>47195.19</v>
          </cell>
          <cell r="E45">
            <v>31794.69</v>
          </cell>
          <cell r="F45">
            <v>48336.93</v>
          </cell>
          <cell r="H45">
            <v>4128</v>
          </cell>
          <cell r="L45">
            <v>2586.86</v>
          </cell>
          <cell r="O45">
            <v>1141.74</v>
          </cell>
        </row>
        <row r="46">
          <cell r="D46">
            <v>82226.85</v>
          </cell>
          <cell r="E46">
            <v>51179.25</v>
          </cell>
          <cell r="F46">
            <v>77426.85</v>
          </cell>
          <cell r="H46">
            <v>8928</v>
          </cell>
          <cell r="L46">
            <v>4391.72</v>
          </cell>
        </row>
        <row r="47">
          <cell r="D47">
            <v>18430.95</v>
          </cell>
          <cell r="E47">
            <v>16743.75</v>
          </cell>
          <cell r="F47">
            <v>18430.95</v>
          </cell>
          <cell r="H47">
            <v>4259</v>
          </cell>
          <cell r="L47">
            <v>826.04</v>
          </cell>
        </row>
        <row r="52">
          <cell r="D52">
            <v>54519.7</v>
          </cell>
          <cell r="E52">
            <v>48032.5</v>
          </cell>
          <cell r="F52">
            <v>45125.47</v>
          </cell>
          <cell r="L52">
            <v>6414.93</v>
          </cell>
        </row>
        <row r="53">
          <cell r="D53">
            <v>47801.49</v>
          </cell>
          <cell r="E53">
            <v>310801.49</v>
          </cell>
          <cell r="F53">
            <v>25686.27</v>
          </cell>
          <cell r="L53">
            <v>3303.83</v>
          </cell>
          <cell r="O53">
            <v>5265.18</v>
          </cell>
        </row>
        <row r="54">
          <cell r="D54">
            <v>62662.84</v>
          </cell>
          <cell r="E54">
            <v>53062.84</v>
          </cell>
          <cell r="F54">
            <v>14641.24</v>
          </cell>
          <cell r="I54">
            <v>4464</v>
          </cell>
        </row>
      </sheetData>
      <sheetData sheetId="8">
        <row r="9">
          <cell r="D9">
            <v>44765.56</v>
          </cell>
          <cell r="E9">
            <v>25478.89</v>
          </cell>
          <cell r="F9">
            <v>41565.56</v>
          </cell>
          <cell r="H9">
            <v>4500</v>
          </cell>
          <cell r="L9">
            <v>1605.35</v>
          </cell>
        </row>
        <row r="10">
          <cell r="D10">
            <v>181155.11</v>
          </cell>
          <cell r="E10">
            <v>118802.18</v>
          </cell>
          <cell r="F10">
            <v>167438.38</v>
          </cell>
          <cell r="H10">
            <v>14000</v>
          </cell>
          <cell r="L10">
            <v>6708.82</v>
          </cell>
        </row>
        <row r="11">
          <cell r="D11">
            <v>63822.97</v>
          </cell>
          <cell r="E11">
            <v>39139.53</v>
          </cell>
          <cell r="F11">
            <v>63822.97</v>
          </cell>
          <cell r="H11">
            <v>6500</v>
          </cell>
          <cell r="L11">
            <v>2380.33</v>
          </cell>
          <cell r="M11">
            <v>1500.05</v>
          </cell>
        </row>
        <row r="12">
          <cell r="D12">
            <v>88789.9</v>
          </cell>
          <cell r="E12">
            <v>54095.12</v>
          </cell>
          <cell r="F12">
            <v>88789.9</v>
          </cell>
          <cell r="H12">
            <v>6000</v>
          </cell>
          <cell r="L12">
            <v>3643.84</v>
          </cell>
        </row>
        <row r="13">
          <cell r="D13">
            <v>4545.77</v>
          </cell>
          <cell r="E13">
            <v>27105.4</v>
          </cell>
          <cell r="F13">
            <v>44299</v>
          </cell>
          <cell r="H13">
            <v>3500</v>
          </cell>
          <cell r="L13">
            <v>1776.9</v>
          </cell>
        </row>
        <row r="14">
          <cell r="D14">
            <v>45052.89</v>
          </cell>
          <cell r="E14">
            <v>25479.84</v>
          </cell>
          <cell r="F14">
            <v>41705.69</v>
          </cell>
          <cell r="H14">
            <v>4500</v>
          </cell>
          <cell r="L14">
            <v>1748.32</v>
          </cell>
        </row>
        <row r="15">
          <cell r="D15">
            <v>97611.35</v>
          </cell>
          <cell r="E15">
            <v>53345.59</v>
          </cell>
          <cell r="F15">
            <v>91211.35</v>
          </cell>
          <cell r="H15">
            <v>7500</v>
          </cell>
          <cell r="L15">
            <v>3565.79</v>
          </cell>
        </row>
        <row r="16">
          <cell r="D16">
            <v>91394.05</v>
          </cell>
          <cell r="E16">
            <v>53298.56</v>
          </cell>
          <cell r="F16">
            <v>89288.24</v>
          </cell>
          <cell r="H16">
            <v>8000</v>
          </cell>
          <cell r="L16">
            <v>3513.84</v>
          </cell>
        </row>
        <row r="17">
          <cell r="D17">
            <v>30496.21</v>
          </cell>
          <cell r="E17">
            <v>17112.13</v>
          </cell>
          <cell r="F17">
            <v>30496.21</v>
          </cell>
          <cell r="H17">
            <v>3500</v>
          </cell>
          <cell r="L17">
            <v>1057.15</v>
          </cell>
          <cell r="M17">
            <v>795.33</v>
          </cell>
        </row>
        <row r="20">
          <cell r="D20">
            <v>825419.33</v>
          </cell>
          <cell r="E20">
            <v>714379.24</v>
          </cell>
          <cell r="F20">
            <v>735820.46</v>
          </cell>
          <cell r="I20">
            <v>3467</v>
          </cell>
          <cell r="L20">
            <v>37753.91</v>
          </cell>
          <cell r="O20">
            <v>1931.27</v>
          </cell>
        </row>
        <row r="21">
          <cell r="D21">
            <v>280089.73</v>
          </cell>
          <cell r="E21">
            <v>217923.38</v>
          </cell>
          <cell r="F21">
            <v>225452.12</v>
          </cell>
          <cell r="I21">
            <v>41500</v>
          </cell>
        </row>
        <row r="22">
          <cell r="D22">
            <v>429220.38</v>
          </cell>
          <cell r="E22">
            <v>358848.66</v>
          </cell>
          <cell r="F22">
            <v>348303.18</v>
          </cell>
          <cell r="I22">
            <v>39660</v>
          </cell>
          <cell r="L22">
            <v>17205.02</v>
          </cell>
          <cell r="O22">
            <v>2843.55</v>
          </cell>
        </row>
        <row r="23">
          <cell r="D23">
            <v>254002.37</v>
          </cell>
          <cell r="E23">
            <v>209491.37</v>
          </cell>
          <cell r="F23">
            <v>185677.15</v>
          </cell>
          <cell r="L23">
            <v>10946.94</v>
          </cell>
        </row>
        <row r="24">
          <cell r="D24">
            <v>382920.63</v>
          </cell>
          <cell r="E24">
            <v>316626.3</v>
          </cell>
          <cell r="F24">
            <v>357567.47</v>
          </cell>
          <cell r="I24">
            <v>16323</v>
          </cell>
          <cell r="L24">
            <v>16455.87</v>
          </cell>
        </row>
        <row r="25">
          <cell r="D25">
            <v>326732.75</v>
          </cell>
          <cell r="E25">
            <v>253133.43</v>
          </cell>
          <cell r="F25">
            <v>257888.15</v>
          </cell>
          <cell r="I25">
            <v>4800</v>
          </cell>
          <cell r="L25">
            <v>13292.76</v>
          </cell>
        </row>
        <row r="26">
          <cell r="D26">
            <v>210590.4</v>
          </cell>
          <cell r="E26">
            <v>171135.83</v>
          </cell>
          <cell r="F26">
            <v>192305.17</v>
          </cell>
          <cell r="L26">
            <v>8431.15</v>
          </cell>
        </row>
        <row r="27">
          <cell r="D27">
            <v>225345.7</v>
          </cell>
          <cell r="E27">
            <v>182186.97</v>
          </cell>
          <cell r="F27">
            <v>193816.68</v>
          </cell>
          <cell r="L27">
            <v>9231.43</v>
          </cell>
        </row>
        <row r="28">
          <cell r="D28">
            <v>415834.14</v>
          </cell>
          <cell r="E28">
            <v>323027.92</v>
          </cell>
          <cell r="F28">
            <v>357413.85</v>
          </cell>
          <cell r="L28">
            <v>17945.99</v>
          </cell>
        </row>
        <row r="29">
          <cell r="D29">
            <v>286779.29</v>
          </cell>
          <cell r="E29">
            <v>247820.54</v>
          </cell>
          <cell r="F29">
            <v>218768.37</v>
          </cell>
          <cell r="L29">
            <v>13170.83</v>
          </cell>
        </row>
        <row r="30">
          <cell r="D30">
            <v>247926.5</v>
          </cell>
          <cell r="E30">
            <v>197369.58</v>
          </cell>
          <cell r="F30">
            <v>179431.36</v>
          </cell>
          <cell r="L30">
            <v>10317.55</v>
          </cell>
        </row>
        <row r="31">
          <cell r="D31">
            <v>242628.16</v>
          </cell>
          <cell r="E31">
            <v>197688.4</v>
          </cell>
          <cell r="F31">
            <v>177725.49</v>
          </cell>
          <cell r="L31">
            <v>10467.7</v>
          </cell>
        </row>
        <row r="32">
          <cell r="D32">
            <v>350335.92</v>
          </cell>
          <cell r="E32">
            <v>274021.41</v>
          </cell>
          <cell r="F32">
            <v>288333.15</v>
          </cell>
          <cell r="L32">
            <v>13752.45</v>
          </cell>
        </row>
        <row r="33">
          <cell r="D33">
            <v>244151.47</v>
          </cell>
          <cell r="E33">
            <v>202747.47</v>
          </cell>
          <cell r="F33">
            <v>230330.31</v>
          </cell>
          <cell r="L33">
            <v>10302.23</v>
          </cell>
          <cell r="O33">
            <v>3128.78</v>
          </cell>
        </row>
        <row r="34">
          <cell r="D34">
            <v>310177.44</v>
          </cell>
          <cell r="E34">
            <v>247963.08</v>
          </cell>
          <cell r="F34">
            <v>182946.48</v>
          </cell>
          <cell r="L34">
            <v>12910.75</v>
          </cell>
        </row>
        <row r="35">
          <cell r="D35">
            <v>299138.78</v>
          </cell>
          <cell r="E35">
            <v>229295.68</v>
          </cell>
          <cell r="F35">
            <v>252455.08</v>
          </cell>
          <cell r="L35">
            <v>12694.36</v>
          </cell>
        </row>
        <row r="36">
          <cell r="D36">
            <v>448470.82</v>
          </cell>
          <cell r="E36">
            <v>321370.26</v>
          </cell>
          <cell r="F36">
            <v>349068.05</v>
          </cell>
          <cell r="L36">
            <v>19858.45</v>
          </cell>
        </row>
        <row r="37">
          <cell r="D37">
            <v>227663.49</v>
          </cell>
          <cell r="E37">
            <v>186783.08</v>
          </cell>
          <cell r="F37">
            <v>179377.54</v>
          </cell>
          <cell r="L37">
            <v>9467.03</v>
          </cell>
        </row>
        <row r="38">
          <cell r="D38">
            <v>205888.99</v>
          </cell>
          <cell r="E38">
            <v>174112.08</v>
          </cell>
          <cell r="F38">
            <v>154725.41</v>
          </cell>
          <cell r="L38">
            <v>9039.37</v>
          </cell>
          <cell r="O38">
            <v>2772.42</v>
          </cell>
        </row>
        <row r="39">
          <cell r="D39">
            <v>185281.8</v>
          </cell>
          <cell r="E39">
            <v>155899.89</v>
          </cell>
          <cell r="F39">
            <v>113796.64</v>
          </cell>
          <cell r="L39">
            <v>8740.03</v>
          </cell>
        </row>
        <row r="40">
          <cell r="D40">
            <v>146188.58</v>
          </cell>
          <cell r="E40">
            <v>117834.04</v>
          </cell>
          <cell r="F40">
            <v>128121.23</v>
          </cell>
          <cell r="L40">
            <v>6709</v>
          </cell>
        </row>
        <row r="41">
          <cell r="D41">
            <v>169276.93</v>
          </cell>
          <cell r="E41">
            <v>147356.53</v>
          </cell>
          <cell r="F41">
            <v>142776.47</v>
          </cell>
          <cell r="I41">
            <v>2912</v>
          </cell>
          <cell r="L41">
            <v>7493.56</v>
          </cell>
        </row>
        <row r="42">
          <cell r="D42">
            <v>118163.16</v>
          </cell>
          <cell r="E42">
            <v>100938.04</v>
          </cell>
          <cell r="F42">
            <v>104940.19</v>
          </cell>
          <cell r="L42">
            <v>5475.58</v>
          </cell>
        </row>
        <row r="43">
          <cell r="D43">
            <v>169669.11</v>
          </cell>
          <cell r="E43">
            <v>136237.12</v>
          </cell>
          <cell r="F43">
            <v>147592.92</v>
          </cell>
          <cell r="L43">
            <v>7369.05</v>
          </cell>
        </row>
        <row r="44">
          <cell r="D44">
            <v>42324.45</v>
          </cell>
          <cell r="E44">
            <v>39037.25</v>
          </cell>
          <cell r="F44">
            <v>42324.45</v>
          </cell>
          <cell r="L44">
            <v>1911.11</v>
          </cell>
        </row>
        <row r="45">
          <cell r="D45">
            <v>58385.91</v>
          </cell>
          <cell r="E45">
            <v>33887.32</v>
          </cell>
          <cell r="F45">
            <v>58385.91</v>
          </cell>
          <cell r="L45">
            <v>2379.4</v>
          </cell>
        </row>
        <row r="46">
          <cell r="D46">
            <v>109538.82</v>
          </cell>
          <cell r="E46">
            <v>94942.98</v>
          </cell>
          <cell r="F46">
            <v>104698.82</v>
          </cell>
          <cell r="L46">
            <v>5915.49</v>
          </cell>
        </row>
        <row r="47">
          <cell r="D47">
            <v>31949.28</v>
          </cell>
          <cell r="E47">
            <v>30262.08</v>
          </cell>
          <cell r="F47">
            <v>31949.28</v>
          </cell>
          <cell r="L47">
            <v>1502.61</v>
          </cell>
        </row>
        <row r="52">
          <cell r="D52">
            <v>103304.61</v>
          </cell>
          <cell r="E52">
            <v>87304.61</v>
          </cell>
          <cell r="F52">
            <v>94068.89</v>
          </cell>
          <cell r="L52">
            <v>6788.74</v>
          </cell>
          <cell r="M52">
            <v>14467.78</v>
          </cell>
        </row>
        <row r="53">
          <cell r="D53">
            <v>103328.1</v>
          </cell>
          <cell r="E53">
            <v>77728.1</v>
          </cell>
          <cell r="F53">
            <v>58684.38</v>
          </cell>
          <cell r="L53">
            <v>4987.56</v>
          </cell>
        </row>
        <row r="54">
          <cell r="D54">
            <v>77749.94</v>
          </cell>
          <cell r="E54">
            <v>68149.94</v>
          </cell>
          <cell r="F54">
            <v>12375.2</v>
          </cell>
        </row>
      </sheetData>
      <sheetData sheetId="9">
        <row r="9">
          <cell r="D9">
            <v>45172.87</v>
          </cell>
          <cell r="E9">
            <v>21908</v>
          </cell>
          <cell r="F9">
            <v>37994.67</v>
          </cell>
          <cell r="L9">
            <v>1669.12</v>
          </cell>
        </row>
        <row r="10">
          <cell r="D10">
            <v>177950.49</v>
          </cell>
          <cell r="E10">
            <v>107137.9</v>
          </cell>
          <cell r="F10">
            <v>164142.63</v>
          </cell>
          <cell r="L10">
            <v>6777.89</v>
          </cell>
          <cell r="O10">
            <v>6534.33</v>
          </cell>
        </row>
        <row r="11">
          <cell r="D11">
            <v>58778.69</v>
          </cell>
          <cell r="E11">
            <v>8778.69</v>
          </cell>
          <cell r="F11">
            <v>58778.69</v>
          </cell>
          <cell r="L11">
            <v>2392.56</v>
          </cell>
        </row>
        <row r="12">
          <cell r="D12">
            <v>88218.09</v>
          </cell>
          <cell r="E12">
            <v>46448.72</v>
          </cell>
          <cell r="F12">
            <v>82605.44</v>
          </cell>
          <cell r="L12">
            <v>3474.24</v>
          </cell>
        </row>
        <row r="13">
          <cell r="D13">
            <v>47698.77</v>
          </cell>
          <cell r="E13">
            <v>22904.9</v>
          </cell>
          <cell r="F13">
            <v>39886.02</v>
          </cell>
          <cell r="L13">
            <v>1783.76</v>
          </cell>
          <cell r="M13">
            <v>1383.89</v>
          </cell>
        </row>
        <row r="14">
          <cell r="D14">
            <v>46535.53</v>
          </cell>
          <cell r="E14">
            <v>21263.52</v>
          </cell>
          <cell r="F14">
            <v>37575.68</v>
          </cell>
          <cell r="L14">
            <v>1748.32</v>
          </cell>
        </row>
        <row r="15">
          <cell r="D15">
            <v>96941.6</v>
          </cell>
          <cell r="E15">
            <v>42650.5</v>
          </cell>
          <cell r="F15">
            <v>85195.37</v>
          </cell>
          <cell r="L15">
            <v>3563.66</v>
          </cell>
          <cell r="M15">
            <v>2171.05</v>
          </cell>
          <cell r="O15">
            <v>1151.63</v>
          </cell>
        </row>
        <row r="16">
          <cell r="D16">
            <v>92323.07</v>
          </cell>
          <cell r="E16">
            <v>47899.05</v>
          </cell>
          <cell r="F16">
            <v>85296.21</v>
          </cell>
          <cell r="L16">
            <v>3613.25</v>
          </cell>
          <cell r="M16">
            <v>1226.88</v>
          </cell>
          <cell r="O16">
            <v>1407.48</v>
          </cell>
        </row>
        <row r="17">
          <cell r="D17">
            <v>28545.87</v>
          </cell>
          <cell r="E17">
            <v>14122.88</v>
          </cell>
          <cell r="F17">
            <v>26869.68</v>
          </cell>
          <cell r="L17">
            <v>1061.36</v>
          </cell>
        </row>
        <row r="20">
          <cell r="D20">
            <v>726606.92</v>
          </cell>
          <cell r="E20">
            <v>605416.9</v>
          </cell>
          <cell r="F20">
            <v>661971.79</v>
          </cell>
          <cell r="L20">
            <v>38018.49</v>
          </cell>
          <cell r="N20">
            <v>3872</v>
          </cell>
          <cell r="O20">
            <v>25344.34</v>
          </cell>
        </row>
        <row r="21">
          <cell r="D21">
            <v>247302.91</v>
          </cell>
          <cell r="E21">
            <v>182366.19</v>
          </cell>
          <cell r="F21">
            <v>183383.55</v>
          </cell>
          <cell r="L21">
            <v>10989.92</v>
          </cell>
        </row>
        <row r="22">
          <cell r="D22">
            <v>439760.53</v>
          </cell>
          <cell r="E22">
            <v>390941.89</v>
          </cell>
          <cell r="F22">
            <v>392468.32</v>
          </cell>
          <cell r="L22">
            <v>19976.03</v>
          </cell>
          <cell r="N22">
            <v>3392</v>
          </cell>
          <cell r="O22">
            <v>17980.45</v>
          </cell>
        </row>
        <row r="23">
          <cell r="D23">
            <v>246320.91</v>
          </cell>
          <cell r="E23">
            <v>195096.25</v>
          </cell>
          <cell r="F23">
            <v>188220.68</v>
          </cell>
          <cell r="L23">
            <v>11811.24</v>
          </cell>
          <cell r="N23">
            <v>3152</v>
          </cell>
          <cell r="O23">
            <v>9504.98</v>
          </cell>
        </row>
        <row r="24">
          <cell r="D24">
            <v>348190.76</v>
          </cell>
          <cell r="E24">
            <v>270615.47</v>
          </cell>
          <cell r="F24">
            <v>324286.33</v>
          </cell>
          <cell r="I24">
            <v>7504</v>
          </cell>
          <cell r="L24">
            <v>17546.09</v>
          </cell>
        </row>
        <row r="25">
          <cell r="D25">
            <v>301729.65</v>
          </cell>
          <cell r="E25">
            <v>218253.73</v>
          </cell>
          <cell r="F25">
            <v>232190.15</v>
          </cell>
          <cell r="L25">
            <v>14011.11</v>
          </cell>
        </row>
        <row r="26">
          <cell r="D26">
            <v>200983.79</v>
          </cell>
          <cell r="E26">
            <v>161764.04</v>
          </cell>
          <cell r="F26">
            <v>182826.07</v>
          </cell>
          <cell r="I26">
            <v>3872</v>
          </cell>
          <cell r="L26">
            <v>9115.67</v>
          </cell>
          <cell r="N26">
            <v>3152</v>
          </cell>
          <cell r="O26">
            <v>6683.49</v>
          </cell>
        </row>
        <row r="27">
          <cell r="D27">
            <v>195318.15</v>
          </cell>
          <cell r="E27">
            <v>143784.49</v>
          </cell>
          <cell r="F27">
            <v>155773.93</v>
          </cell>
          <cell r="L27">
            <v>9538.03</v>
          </cell>
        </row>
        <row r="28">
          <cell r="D28">
            <v>366675.47</v>
          </cell>
          <cell r="E28">
            <v>239725.92</v>
          </cell>
          <cell r="F28">
            <v>313612.9</v>
          </cell>
          <cell r="L28">
            <v>18077.19</v>
          </cell>
        </row>
        <row r="29">
          <cell r="D29">
            <v>264116.61</v>
          </cell>
          <cell r="E29">
            <v>213121.16</v>
          </cell>
          <cell r="F29">
            <v>204864.38</v>
          </cell>
          <cell r="L29">
            <v>14289.28</v>
          </cell>
        </row>
        <row r="30">
          <cell r="D30">
            <v>216541.24</v>
          </cell>
          <cell r="E30">
            <v>163713.81</v>
          </cell>
          <cell r="F30">
            <v>158953.89</v>
          </cell>
          <cell r="I30">
            <v>3632</v>
          </cell>
          <cell r="L30">
            <v>10408.05</v>
          </cell>
        </row>
        <row r="31">
          <cell r="D31">
            <v>224492.49</v>
          </cell>
          <cell r="E31">
            <v>173815.65</v>
          </cell>
          <cell r="F31">
            <v>161055.74</v>
          </cell>
          <cell r="L31">
            <v>11851.57</v>
          </cell>
        </row>
        <row r="32">
          <cell r="D32">
            <v>308287.71</v>
          </cell>
          <cell r="E32">
            <v>197005.2</v>
          </cell>
          <cell r="F32">
            <v>248777.69</v>
          </cell>
          <cell r="L32">
            <v>14285.77</v>
          </cell>
        </row>
        <row r="33">
          <cell r="D33">
            <v>232083.49</v>
          </cell>
          <cell r="E33">
            <v>185121.06</v>
          </cell>
          <cell r="F33">
            <v>183189.27</v>
          </cell>
          <cell r="L33">
            <v>12175.27</v>
          </cell>
        </row>
        <row r="34">
          <cell r="D34">
            <v>280372.32</v>
          </cell>
          <cell r="E34">
            <v>202081.47</v>
          </cell>
          <cell r="F34">
            <v>168229.51</v>
          </cell>
          <cell r="L34">
            <v>12708.22</v>
          </cell>
        </row>
        <row r="35">
          <cell r="D35">
            <v>282335.86</v>
          </cell>
          <cell r="E35">
            <v>207985.92</v>
          </cell>
          <cell r="F35">
            <v>226672.41</v>
          </cell>
          <cell r="I35">
            <v>12372</v>
          </cell>
          <cell r="L35">
            <v>12669.42</v>
          </cell>
          <cell r="O35">
            <v>2307.1</v>
          </cell>
        </row>
        <row r="36">
          <cell r="D36">
            <v>384027.72</v>
          </cell>
          <cell r="E36">
            <v>332361.18</v>
          </cell>
          <cell r="F36">
            <v>297701.08</v>
          </cell>
          <cell r="L36">
            <v>20320.42</v>
          </cell>
          <cell r="O36">
            <v>3186.57</v>
          </cell>
        </row>
        <row r="37">
          <cell r="D37">
            <v>214575.97</v>
          </cell>
          <cell r="E37">
            <v>165408.07</v>
          </cell>
          <cell r="F37">
            <v>169195.05</v>
          </cell>
          <cell r="L37">
            <v>10263.52</v>
          </cell>
          <cell r="O37">
            <v>2863.55</v>
          </cell>
        </row>
        <row r="38">
          <cell r="D38">
            <v>180948.48</v>
          </cell>
          <cell r="E38">
            <v>145944.39</v>
          </cell>
          <cell r="F38">
            <v>134875.34</v>
          </cell>
          <cell r="L38">
            <v>9173.32</v>
          </cell>
        </row>
        <row r="39">
          <cell r="D39">
            <v>169905.32</v>
          </cell>
          <cell r="E39">
            <v>140630.34</v>
          </cell>
          <cell r="F39">
            <v>166158.31</v>
          </cell>
          <cell r="L39">
            <v>9206.5</v>
          </cell>
          <cell r="O39">
            <v>1415.75</v>
          </cell>
        </row>
        <row r="40">
          <cell r="D40">
            <v>128744.27</v>
          </cell>
          <cell r="E40">
            <v>97508.2</v>
          </cell>
          <cell r="F40">
            <v>112807.64</v>
          </cell>
          <cell r="L40">
            <v>6926.88</v>
          </cell>
        </row>
        <row r="41">
          <cell r="D41">
            <v>140743.28</v>
          </cell>
          <cell r="E41">
            <v>115428.94</v>
          </cell>
          <cell r="F41">
            <v>119030.84</v>
          </cell>
          <cell r="L41">
            <v>7510.78</v>
          </cell>
        </row>
        <row r="42">
          <cell r="D42">
            <v>105376.42</v>
          </cell>
          <cell r="E42">
            <v>82228.61</v>
          </cell>
          <cell r="F42">
            <v>96686.12</v>
          </cell>
          <cell r="L42">
            <v>5567.84</v>
          </cell>
          <cell r="O42">
            <v>2005.6</v>
          </cell>
        </row>
        <row r="43">
          <cell r="D43">
            <v>145667.06</v>
          </cell>
          <cell r="E43">
            <v>106567.36</v>
          </cell>
          <cell r="F43">
            <v>124411.93</v>
          </cell>
          <cell r="L43">
            <v>7733.67</v>
          </cell>
          <cell r="O43">
            <v>1709.53</v>
          </cell>
        </row>
        <row r="44">
          <cell r="D44">
            <v>36401.72</v>
          </cell>
          <cell r="E44">
            <v>31438.33</v>
          </cell>
          <cell r="F44">
            <v>34725.53</v>
          </cell>
          <cell r="L44">
            <v>1892.43</v>
          </cell>
        </row>
        <row r="45">
          <cell r="D45">
            <v>50577.37</v>
          </cell>
          <cell r="E45">
            <v>43307.67</v>
          </cell>
          <cell r="F45">
            <v>50577.37</v>
          </cell>
          <cell r="L45">
            <v>2342.26</v>
          </cell>
          <cell r="O45">
            <v>674.29</v>
          </cell>
        </row>
        <row r="46">
          <cell r="D46">
            <v>104541.95</v>
          </cell>
          <cell r="E46">
            <v>84833.18</v>
          </cell>
          <cell r="F46">
            <v>99639</v>
          </cell>
          <cell r="L46">
            <v>5895.27</v>
          </cell>
          <cell r="O46">
            <v>4302.66</v>
          </cell>
        </row>
        <row r="47">
          <cell r="D47">
            <v>26868.33</v>
          </cell>
          <cell r="E47">
            <v>24762.08</v>
          </cell>
          <cell r="F47">
            <v>26868.33</v>
          </cell>
          <cell r="L47">
            <v>1502.61</v>
          </cell>
        </row>
        <row r="52">
          <cell r="D52">
            <v>124694.27</v>
          </cell>
          <cell r="E52">
            <v>106105.04</v>
          </cell>
          <cell r="F52">
            <v>100689.64</v>
          </cell>
          <cell r="L52">
            <v>8671.47</v>
          </cell>
          <cell r="M52">
            <v>28409.02</v>
          </cell>
        </row>
        <row r="53">
          <cell r="D53">
            <v>120229.27</v>
          </cell>
          <cell r="E53">
            <v>101640.04</v>
          </cell>
          <cell r="F53">
            <v>62924.24</v>
          </cell>
          <cell r="L53">
            <v>7000.43</v>
          </cell>
          <cell r="M53">
            <v>24196.74</v>
          </cell>
        </row>
        <row r="54">
          <cell r="D54">
            <v>98302.97</v>
          </cell>
          <cell r="E54">
            <v>88427.74</v>
          </cell>
          <cell r="F54">
            <v>20732.48</v>
          </cell>
          <cell r="M54">
            <v>19189.47</v>
          </cell>
        </row>
      </sheetData>
      <sheetData sheetId="10">
        <row r="9">
          <cell r="D9">
            <v>48979.62</v>
          </cell>
          <cell r="E9">
            <v>21908</v>
          </cell>
          <cell r="F9">
            <v>32128</v>
          </cell>
          <cell r="L9">
            <v>1669.12</v>
          </cell>
        </row>
        <row r="10">
          <cell r="D10">
            <v>171272.85</v>
          </cell>
          <cell r="E10">
            <v>96697.87</v>
          </cell>
          <cell r="F10">
            <v>149661.12</v>
          </cell>
          <cell r="L10">
            <v>6463.77</v>
          </cell>
          <cell r="M10">
            <v>2470.28</v>
          </cell>
          <cell r="O10">
            <v>3596.37</v>
          </cell>
        </row>
        <row r="11">
          <cell r="D11">
            <v>62300.27</v>
          </cell>
          <cell r="E11">
            <v>35376.83</v>
          </cell>
          <cell r="F11">
            <v>62300.27</v>
          </cell>
          <cell r="L11">
            <v>2426.2</v>
          </cell>
          <cell r="M11">
            <v>2176.12</v>
          </cell>
          <cell r="O11">
            <v>1951.7</v>
          </cell>
        </row>
        <row r="12">
          <cell r="D12">
            <v>93918.09</v>
          </cell>
          <cell r="E12">
            <v>48220.42</v>
          </cell>
          <cell r="F12">
            <v>83066.46</v>
          </cell>
          <cell r="L12">
            <v>3548.36</v>
          </cell>
          <cell r="M12">
            <v>1036.24</v>
          </cell>
        </row>
        <row r="13">
          <cell r="D13">
            <v>55204.48</v>
          </cell>
          <cell r="E13">
            <v>21877.76</v>
          </cell>
          <cell r="F13">
            <v>39385.38</v>
          </cell>
          <cell r="L13">
            <v>1783.76</v>
          </cell>
          <cell r="O13">
            <v>447.92</v>
          </cell>
        </row>
        <row r="14">
          <cell r="D14">
            <v>51774.51</v>
          </cell>
          <cell r="E14">
            <v>21263.52</v>
          </cell>
          <cell r="F14">
            <v>37575.68</v>
          </cell>
          <cell r="L14">
            <v>1748.32</v>
          </cell>
        </row>
        <row r="15">
          <cell r="D15">
            <v>103307.4</v>
          </cell>
          <cell r="E15">
            <v>44979.42</v>
          </cell>
          <cell r="F15">
            <v>85823.48</v>
          </cell>
          <cell r="L15">
            <v>3499.41</v>
          </cell>
        </row>
        <row r="16">
          <cell r="D16">
            <v>97910.63</v>
          </cell>
          <cell r="E16">
            <v>45582.39</v>
          </cell>
          <cell r="F16">
            <v>85885.26</v>
          </cell>
          <cell r="L16">
            <v>3663.19</v>
          </cell>
          <cell r="M16">
            <v>1755.6</v>
          </cell>
          <cell r="O16">
            <v>1260.39</v>
          </cell>
        </row>
        <row r="17">
          <cell r="D17">
            <v>30069.68</v>
          </cell>
          <cell r="E17">
            <v>14122.88</v>
          </cell>
          <cell r="F17">
            <v>26869.68</v>
          </cell>
          <cell r="L17">
            <v>1061.36</v>
          </cell>
        </row>
        <row r="20">
          <cell r="D20">
            <v>864989.2</v>
          </cell>
          <cell r="E20">
            <v>729084.98</v>
          </cell>
          <cell r="F20">
            <v>775464.89</v>
          </cell>
          <cell r="L20">
            <v>39147.57</v>
          </cell>
          <cell r="O20">
            <v>1837.07</v>
          </cell>
        </row>
        <row r="21">
          <cell r="D21">
            <v>298915.72</v>
          </cell>
          <cell r="E21">
            <v>227108.3</v>
          </cell>
          <cell r="F21">
            <v>211009.28</v>
          </cell>
          <cell r="L21">
            <v>11686.11</v>
          </cell>
          <cell r="O21">
            <v>1972.3</v>
          </cell>
        </row>
        <row r="22">
          <cell r="D22">
            <v>444461.04</v>
          </cell>
          <cell r="E22">
            <v>366190.91</v>
          </cell>
          <cell r="F22">
            <v>365184.88</v>
          </cell>
          <cell r="L22">
            <v>19464.42</v>
          </cell>
          <cell r="N22">
            <v>3872</v>
          </cell>
          <cell r="O22">
            <v>15270.96</v>
          </cell>
        </row>
        <row r="23">
          <cell r="D23">
            <v>292512.54</v>
          </cell>
          <cell r="E23">
            <v>233052.11</v>
          </cell>
          <cell r="F23">
            <v>204138.85</v>
          </cell>
          <cell r="I23">
            <v>6784</v>
          </cell>
          <cell r="L23">
            <v>11705.45</v>
          </cell>
          <cell r="O23">
            <v>355.74</v>
          </cell>
        </row>
        <row r="24">
          <cell r="D24">
            <v>422309.01</v>
          </cell>
          <cell r="E24">
            <v>322773.44</v>
          </cell>
          <cell r="F24">
            <v>360931.44</v>
          </cell>
          <cell r="L24">
            <v>17745.89</v>
          </cell>
        </row>
        <row r="25">
          <cell r="D25">
            <v>385163.77</v>
          </cell>
          <cell r="E25">
            <v>295474.91</v>
          </cell>
          <cell r="F25">
            <v>297564.2</v>
          </cell>
          <cell r="I25">
            <v>30007</v>
          </cell>
          <cell r="L25">
            <v>14303.54</v>
          </cell>
        </row>
        <row r="26">
          <cell r="D26">
            <v>233206.52</v>
          </cell>
          <cell r="E26">
            <v>183318.82</v>
          </cell>
          <cell r="F26">
            <v>245318.45</v>
          </cell>
          <cell r="I26">
            <v>6304</v>
          </cell>
          <cell r="L26">
            <v>8940.04</v>
          </cell>
        </row>
        <row r="27">
          <cell r="D27">
            <v>266102.51</v>
          </cell>
          <cell r="E27">
            <v>205968.5</v>
          </cell>
          <cell r="F27">
            <v>217506.89</v>
          </cell>
          <cell r="L27">
            <v>9383.21</v>
          </cell>
          <cell r="N27">
            <v>3152</v>
          </cell>
          <cell r="O27">
            <v>10705.83</v>
          </cell>
        </row>
        <row r="28">
          <cell r="D28">
            <v>439758.01</v>
          </cell>
          <cell r="E28">
            <v>339016.99</v>
          </cell>
          <cell r="F28">
            <v>377495.24</v>
          </cell>
          <cell r="I28">
            <v>18700</v>
          </cell>
          <cell r="L28">
            <v>18077.19</v>
          </cell>
        </row>
        <row r="29">
          <cell r="D29">
            <v>324023.07</v>
          </cell>
          <cell r="E29">
            <v>264335.71</v>
          </cell>
          <cell r="F29">
            <v>246664.49</v>
          </cell>
          <cell r="L29">
            <v>14332.35</v>
          </cell>
          <cell r="O29">
            <v>5549.47</v>
          </cell>
        </row>
        <row r="30">
          <cell r="D30">
            <v>260174.96</v>
          </cell>
          <cell r="E30">
            <v>204604.05</v>
          </cell>
          <cell r="F30">
            <v>165088.4</v>
          </cell>
          <cell r="I30">
            <v>3632</v>
          </cell>
          <cell r="L30">
            <v>10671.95</v>
          </cell>
        </row>
        <row r="31">
          <cell r="D31">
            <v>268591.07</v>
          </cell>
          <cell r="E31">
            <v>215344.25</v>
          </cell>
          <cell r="F31">
            <v>196311.92</v>
          </cell>
          <cell r="L31">
            <v>11511.38</v>
          </cell>
          <cell r="O31">
            <v>1746.01</v>
          </cell>
        </row>
        <row r="32">
          <cell r="D32">
            <v>373452.85</v>
          </cell>
          <cell r="E32">
            <v>274747.49</v>
          </cell>
          <cell r="F32">
            <v>296084.53</v>
          </cell>
          <cell r="L32">
            <v>14631.73</v>
          </cell>
          <cell r="O32">
            <v>412.79</v>
          </cell>
        </row>
        <row r="33">
          <cell r="D33">
            <v>268494.97</v>
          </cell>
          <cell r="E33">
            <v>214326.89</v>
          </cell>
          <cell r="F33">
            <v>203555.52</v>
          </cell>
          <cell r="L33">
            <v>11376.35</v>
          </cell>
        </row>
        <row r="34">
          <cell r="D34">
            <v>333814.09</v>
          </cell>
          <cell r="E34">
            <v>251290.17</v>
          </cell>
          <cell r="F34">
            <v>191320.4</v>
          </cell>
          <cell r="I34">
            <v>3872</v>
          </cell>
          <cell r="L34">
            <v>13032.08</v>
          </cell>
        </row>
        <row r="35">
          <cell r="D35">
            <v>323119.69</v>
          </cell>
          <cell r="E35">
            <v>244355.83</v>
          </cell>
          <cell r="F35">
            <v>248158.88</v>
          </cell>
          <cell r="L35">
            <v>12451.61</v>
          </cell>
        </row>
        <row r="36">
          <cell r="D36">
            <v>456545.76</v>
          </cell>
          <cell r="E36">
            <v>363692.86</v>
          </cell>
          <cell r="F36">
            <v>355848.98</v>
          </cell>
          <cell r="L36">
            <v>20150.49</v>
          </cell>
          <cell r="O36">
            <v>1041.42</v>
          </cell>
        </row>
        <row r="37">
          <cell r="D37">
            <v>253578.67</v>
          </cell>
          <cell r="E37">
            <v>198162.11</v>
          </cell>
          <cell r="F37">
            <v>182952.05</v>
          </cell>
          <cell r="L37">
            <v>9743.95</v>
          </cell>
          <cell r="O37">
            <v>1082.3</v>
          </cell>
        </row>
        <row r="38">
          <cell r="D38">
            <v>210748.56</v>
          </cell>
          <cell r="E38">
            <v>172583.72</v>
          </cell>
          <cell r="F38">
            <v>160323.59</v>
          </cell>
          <cell r="I38">
            <v>3872</v>
          </cell>
          <cell r="L38">
            <v>8346.89</v>
          </cell>
        </row>
        <row r="39">
          <cell r="D39">
            <v>204824.5</v>
          </cell>
          <cell r="E39">
            <v>169873.94</v>
          </cell>
          <cell r="F39">
            <v>193890.77</v>
          </cell>
          <cell r="L39">
            <v>9149.94</v>
          </cell>
        </row>
        <row r="40">
          <cell r="D40">
            <v>157786.81</v>
          </cell>
          <cell r="E40">
            <v>124952.27</v>
          </cell>
          <cell r="F40">
            <v>135667.42</v>
          </cell>
          <cell r="L40">
            <v>6826.57</v>
          </cell>
        </row>
        <row r="41">
          <cell r="D41">
            <v>171829.54</v>
          </cell>
          <cell r="E41">
            <v>144953.78</v>
          </cell>
          <cell r="F41">
            <v>146049.21</v>
          </cell>
          <cell r="L41">
            <v>7632.6</v>
          </cell>
        </row>
        <row r="42">
          <cell r="D42">
            <v>123788.64</v>
          </cell>
          <cell r="E42">
            <v>101098.44</v>
          </cell>
          <cell r="F42">
            <v>109766.62</v>
          </cell>
          <cell r="L42">
            <v>5467.26</v>
          </cell>
          <cell r="O42">
            <v>1669.08</v>
          </cell>
        </row>
        <row r="43">
          <cell r="D43">
            <v>187048.98</v>
          </cell>
          <cell r="E43">
            <v>139362.22</v>
          </cell>
          <cell r="F43">
            <v>151802.65</v>
          </cell>
          <cell r="L43">
            <v>7581.23</v>
          </cell>
          <cell r="O43">
            <v>1308.79</v>
          </cell>
        </row>
        <row r="44">
          <cell r="D44">
            <v>46032.24</v>
          </cell>
          <cell r="E44">
            <v>39860.74</v>
          </cell>
          <cell r="F44">
            <v>43147.94</v>
          </cell>
          <cell r="L44">
            <v>1896.81</v>
          </cell>
        </row>
        <row r="45">
          <cell r="D45">
            <v>61035.32</v>
          </cell>
          <cell r="E45">
            <v>35198.82</v>
          </cell>
          <cell r="F45">
            <v>61035.32</v>
          </cell>
          <cell r="L45">
            <v>2335.8</v>
          </cell>
        </row>
        <row r="46">
          <cell r="D46">
            <v>118776.31</v>
          </cell>
          <cell r="E46">
            <v>90170.56</v>
          </cell>
          <cell r="F46">
            <v>104605.98</v>
          </cell>
          <cell r="L46">
            <v>4658.17</v>
          </cell>
          <cell r="O46">
            <v>434.72</v>
          </cell>
        </row>
        <row r="47">
          <cell r="D47">
            <v>33827.74</v>
          </cell>
          <cell r="E47">
            <v>32237.39</v>
          </cell>
          <cell r="F47">
            <v>33827.74</v>
          </cell>
          <cell r="L47">
            <v>1502.61</v>
          </cell>
        </row>
        <row r="52">
          <cell r="D52">
            <v>130273.7</v>
          </cell>
          <cell r="E52">
            <v>107873.7</v>
          </cell>
          <cell r="F52">
            <v>114298.28</v>
          </cell>
          <cell r="L52">
            <v>8472.38</v>
          </cell>
          <cell r="M52">
            <v>28806.13</v>
          </cell>
          <cell r="O52">
            <v>4340.26</v>
          </cell>
        </row>
        <row r="53">
          <cell r="D53">
            <v>129938.72</v>
          </cell>
          <cell r="E53">
            <v>100241.22</v>
          </cell>
          <cell r="F53">
            <v>72237.28</v>
          </cell>
          <cell r="L53">
            <v>7687.98</v>
          </cell>
          <cell r="M53">
            <v>24394.93</v>
          </cell>
        </row>
        <row r="54">
          <cell r="D54">
            <v>83347.43</v>
          </cell>
          <cell r="E54">
            <v>72147.43</v>
          </cell>
          <cell r="F54">
            <v>13583.52</v>
          </cell>
          <cell r="M54">
            <v>9594.73</v>
          </cell>
          <cell r="O54">
            <v>7170.3</v>
          </cell>
        </row>
      </sheetData>
      <sheetData sheetId="11">
        <row r="9">
          <cell r="D9">
            <v>54411.65</v>
          </cell>
          <cell r="E9">
            <v>20033.13</v>
          </cell>
          <cell r="F9">
            <v>42151.79</v>
          </cell>
          <cell r="L9">
            <v>1535.2</v>
          </cell>
          <cell r="N9">
            <v>7634</v>
          </cell>
          <cell r="O9">
            <v>2964.52</v>
          </cell>
        </row>
        <row r="10">
          <cell r="D10">
            <v>192645.28</v>
          </cell>
          <cell r="E10">
            <v>97793.04</v>
          </cell>
          <cell r="F10">
            <v>166864.2</v>
          </cell>
          <cell r="L10">
            <v>6575.15</v>
          </cell>
          <cell r="M10">
            <v>998.63</v>
          </cell>
          <cell r="N10">
            <v>23858</v>
          </cell>
        </row>
        <row r="11">
          <cell r="D11">
            <v>67619.58</v>
          </cell>
          <cell r="E11">
            <v>32977.52</v>
          </cell>
          <cell r="F11">
            <v>67619.58</v>
          </cell>
          <cell r="L11">
            <v>2299.19</v>
          </cell>
          <cell r="M11">
            <v>493.52</v>
          </cell>
          <cell r="N11">
            <v>10193</v>
          </cell>
        </row>
        <row r="12">
          <cell r="D12">
            <v>99199.11</v>
          </cell>
          <cell r="E12">
            <v>40456.73</v>
          </cell>
          <cell r="F12">
            <v>88305.76</v>
          </cell>
          <cell r="L12">
            <v>2984.1</v>
          </cell>
          <cell r="M12">
            <v>2733.28</v>
          </cell>
          <cell r="N12">
            <v>15673</v>
          </cell>
        </row>
        <row r="13">
          <cell r="D13">
            <v>61830.45</v>
          </cell>
          <cell r="E13">
            <v>21877.76</v>
          </cell>
          <cell r="F13">
            <v>45521.36</v>
          </cell>
          <cell r="L13">
            <v>1783.76</v>
          </cell>
          <cell r="N13">
            <v>6450</v>
          </cell>
        </row>
        <row r="14">
          <cell r="D14">
            <v>62504.42</v>
          </cell>
          <cell r="E14">
            <v>21263.52</v>
          </cell>
          <cell r="F14">
            <v>46661.87</v>
          </cell>
          <cell r="L14">
            <v>1748.32</v>
          </cell>
          <cell r="N14">
            <v>10660</v>
          </cell>
        </row>
        <row r="15">
          <cell r="D15">
            <v>130613.57</v>
          </cell>
          <cell r="E15">
            <v>49286.52</v>
          </cell>
          <cell r="F15">
            <v>107269.28</v>
          </cell>
          <cell r="L15">
            <v>3830.64</v>
          </cell>
          <cell r="M15">
            <v>160.34</v>
          </cell>
          <cell r="N15">
            <v>22957</v>
          </cell>
        </row>
        <row r="16">
          <cell r="D16">
            <v>113796.47</v>
          </cell>
          <cell r="E16">
            <v>44424.24</v>
          </cell>
          <cell r="F16">
            <v>101672.23</v>
          </cell>
          <cell r="L16">
            <v>3460.65</v>
          </cell>
          <cell r="M16">
            <v>990.24</v>
          </cell>
          <cell r="N16">
            <v>15617</v>
          </cell>
          <cell r="O16">
            <v>2814.05</v>
          </cell>
        </row>
        <row r="17">
          <cell r="D17">
            <v>35540.68</v>
          </cell>
          <cell r="E17">
            <v>14122.88</v>
          </cell>
          <cell r="F17">
            <v>32340.68</v>
          </cell>
          <cell r="L17">
            <v>1061.36</v>
          </cell>
          <cell r="N17">
            <v>5471</v>
          </cell>
        </row>
        <row r="20">
          <cell r="D20">
            <v>802465.46</v>
          </cell>
          <cell r="E20">
            <v>639031.9</v>
          </cell>
          <cell r="F20">
            <v>690963.23</v>
          </cell>
          <cell r="I20">
            <v>26758</v>
          </cell>
          <cell r="L20">
            <v>39669.63</v>
          </cell>
          <cell r="N20">
            <v>30639</v>
          </cell>
        </row>
        <row r="21">
          <cell r="D21">
            <v>274142.91</v>
          </cell>
          <cell r="E21">
            <v>184747.71</v>
          </cell>
          <cell r="F21">
            <v>191190.12</v>
          </cell>
          <cell r="L21">
            <v>11054.99</v>
          </cell>
          <cell r="N21">
            <v>18609</v>
          </cell>
        </row>
        <row r="22">
          <cell r="D22">
            <v>430268.88</v>
          </cell>
          <cell r="E22">
            <v>349571.06</v>
          </cell>
          <cell r="F22">
            <v>375522.67</v>
          </cell>
          <cell r="I22">
            <v>2320</v>
          </cell>
          <cell r="L22">
            <v>20112.12</v>
          </cell>
          <cell r="O22">
            <v>1903.09</v>
          </cell>
        </row>
        <row r="23">
          <cell r="D23">
            <v>267552.34</v>
          </cell>
          <cell r="E23">
            <v>194060.14</v>
          </cell>
          <cell r="F23">
            <v>185554.42</v>
          </cell>
          <cell r="I23">
            <v>2176</v>
          </cell>
          <cell r="L23">
            <v>11460.77</v>
          </cell>
          <cell r="N23">
            <v>13844</v>
          </cell>
          <cell r="O23">
            <v>354.49</v>
          </cell>
        </row>
        <row r="24">
          <cell r="D24">
            <v>394752.27</v>
          </cell>
          <cell r="E24">
            <v>281814.36</v>
          </cell>
          <cell r="F24">
            <v>357402.73</v>
          </cell>
          <cell r="L24">
            <v>18092.97</v>
          </cell>
          <cell r="N24">
            <v>19846</v>
          </cell>
          <cell r="O24">
            <v>5531.2</v>
          </cell>
        </row>
        <row r="25">
          <cell r="D25">
            <v>374803.94</v>
          </cell>
          <cell r="E25">
            <v>257398.79</v>
          </cell>
          <cell r="F25">
            <v>280917.86</v>
          </cell>
          <cell r="L25">
            <v>14551.65</v>
          </cell>
          <cell r="N25">
            <v>29642</v>
          </cell>
          <cell r="O25">
            <v>14825</v>
          </cell>
        </row>
        <row r="26">
          <cell r="D26">
            <v>227933.34</v>
          </cell>
          <cell r="E26">
            <v>168643.58</v>
          </cell>
          <cell r="F26">
            <v>190776.41</v>
          </cell>
          <cell r="I26">
            <v>17938</v>
          </cell>
          <cell r="L26">
            <v>9673.36</v>
          </cell>
          <cell r="N26">
            <v>8777</v>
          </cell>
        </row>
        <row r="27">
          <cell r="D27">
            <v>250955.51</v>
          </cell>
          <cell r="E27">
            <v>181256.02</v>
          </cell>
          <cell r="F27">
            <v>195189.79</v>
          </cell>
          <cell r="L27">
            <v>9835.85</v>
          </cell>
          <cell r="N27">
            <v>8592</v>
          </cell>
        </row>
        <row r="28">
          <cell r="D28">
            <v>439467.41</v>
          </cell>
          <cell r="E28">
            <v>311400.5</v>
          </cell>
          <cell r="F28">
            <v>380310.27</v>
          </cell>
          <cell r="L28">
            <v>18455.32</v>
          </cell>
          <cell r="N28">
            <v>30117</v>
          </cell>
        </row>
        <row r="29">
          <cell r="D29">
            <v>303960.26</v>
          </cell>
          <cell r="E29">
            <v>237447.05</v>
          </cell>
          <cell r="F29">
            <v>213010.35</v>
          </cell>
          <cell r="L29">
            <v>14756.98</v>
          </cell>
          <cell r="N29">
            <v>11140</v>
          </cell>
        </row>
        <row r="30">
          <cell r="D30">
            <v>246525.38</v>
          </cell>
          <cell r="E30">
            <v>176494.93</v>
          </cell>
          <cell r="F30">
            <v>180276.85</v>
          </cell>
          <cell r="I30">
            <v>10416</v>
          </cell>
          <cell r="L30">
            <v>10409.91</v>
          </cell>
          <cell r="N30">
            <v>15681</v>
          </cell>
          <cell r="O30">
            <v>648.02</v>
          </cell>
        </row>
        <row r="31">
          <cell r="D31">
            <v>256728.36</v>
          </cell>
          <cell r="E31">
            <v>186807.94</v>
          </cell>
          <cell r="F31">
            <v>188660.71</v>
          </cell>
          <cell r="I31">
            <v>2176</v>
          </cell>
          <cell r="L31">
            <v>11875.29</v>
          </cell>
          <cell r="N31">
            <v>12461</v>
          </cell>
          <cell r="O31">
            <v>4493.87</v>
          </cell>
        </row>
        <row r="32">
          <cell r="D32">
            <v>355795.51</v>
          </cell>
          <cell r="E32">
            <v>232395.31</v>
          </cell>
          <cell r="F32">
            <v>285844.75</v>
          </cell>
          <cell r="L32">
            <v>14600.07</v>
          </cell>
          <cell r="N32">
            <v>23647</v>
          </cell>
        </row>
        <row r="33">
          <cell r="D33">
            <v>241807.39</v>
          </cell>
          <cell r="E33">
            <v>175500.08</v>
          </cell>
          <cell r="F33">
            <v>241807.39</v>
          </cell>
          <cell r="L33">
            <v>11196.07</v>
          </cell>
          <cell r="N33">
            <v>11454</v>
          </cell>
        </row>
        <row r="34">
          <cell r="D34">
            <v>352094.49</v>
          </cell>
          <cell r="E34">
            <v>244521.92</v>
          </cell>
          <cell r="F34">
            <v>198305.59</v>
          </cell>
          <cell r="I34">
            <v>4453</v>
          </cell>
          <cell r="L34">
            <v>13442.95</v>
          </cell>
          <cell r="N34">
            <v>23624</v>
          </cell>
          <cell r="O34">
            <v>7938.86</v>
          </cell>
        </row>
        <row r="35">
          <cell r="D35">
            <v>317715.44</v>
          </cell>
          <cell r="E35">
            <v>213233.61</v>
          </cell>
          <cell r="F35">
            <v>251667.88</v>
          </cell>
          <cell r="I35">
            <v>12337</v>
          </cell>
          <cell r="L35">
            <v>12188.34</v>
          </cell>
          <cell r="N35">
            <v>24082</v>
          </cell>
          <cell r="O35">
            <v>1247.46</v>
          </cell>
        </row>
        <row r="36">
          <cell r="D36">
            <v>423516.66</v>
          </cell>
          <cell r="E36">
            <v>306304.23</v>
          </cell>
          <cell r="F36">
            <v>328277.67</v>
          </cell>
          <cell r="L36">
            <v>19974.43</v>
          </cell>
          <cell r="N36">
            <v>31909</v>
          </cell>
          <cell r="O36">
            <v>3093.26</v>
          </cell>
        </row>
        <row r="37">
          <cell r="D37">
            <v>232088.32</v>
          </cell>
          <cell r="E37">
            <v>164071.77</v>
          </cell>
          <cell r="F37">
            <v>171785.53</v>
          </cell>
          <cell r="L37">
            <v>10169.84</v>
          </cell>
          <cell r="N37">
            <v>12442</v>
          </cell>
        </row>
        <row r="38">
          <cell r="D38">
            <v>194388.03</v>
          </cell>
          <cell r="E38">
            <v>145913.09</v>
          </cell>
          <cell r="F38">
            <v>151993.76</v>
          </cell>
          <cell r="L38">
            <v>8945.66</v>
          </cell>
          <cell r="N38">
            <v>13303</v>
          </cell>
        </row>
        <row r="39">
          <cell r="D39">
            <v>248562.02</v>
          </cell>
          <cell r="E39">
            <v>205623.39</v>
          </cell>
          <cell r="F39">
            <v>237460.39</v>
          </cell>
          <cell r="I39">
            <v>64833</v>
          </cell>
          <cell r="L39">
            <v>9161.97</v>
          </cell>
          <cell r="N39">
            <v>8706</v>
          </cell>
          <cell r="O39">
            <v>1930.67</v>
          </cell>
        </row>
        <row r="40">
          <cell r="D40">
            <v>152433</v>
          </cell>
          <cell r="E40">
            <v>1289453.28</v>
          </cell>
          <cell r="F40">
            <v>148581.27</v>
          </cell>
          <cell r="I40">
            <v>4464</v>
          </cell>
          <cell r="L40">
            <v>6862.54</v>
          </cell>
          <cell r="N40">
            <v>10108</v>
          </cell>
        </row>
        <row r="41">
          <cell r="D41">
            <v>152747.63</v>
          </cell>
          <cell r="E41">
            <v>115296.75</v>
          </cell>
          <cell r="F41">
            <v>128138.27</v>
          </cell>
          <cell r="L41">
            <v>7602.23</v>
          </cell>
          <cell r="N41">
            <v>9042</v>
          </cell>
        </row>
        <row r="42">
          <cell r="D42">
            <v>117615.88</v>
          </cell>
          <cell r="E42">
            <v>90092.01</v>
          </cell>
          <cell r="F42">
            <v>96192.19</v>
          </cell>
          <cell r="I42">
            <v>8325</v>
          </cell>
          <cell r="L42">
            <v>5552.23</v>
          </cell>
          <cell r="N42">
            <v>4816</v>
          </cell>
        </row>
        <row r="43">
          <cell r="D43">
            <v>169769.93</v>
          </cell>
          <cell r="E43">
            <v>115929.67</v>
          </cell>
          <cell r="F43">
            <v>131792.85</v>
          </cell>
          <cell r="L43">
            <v>8089.78</v>
          </cell>
          <cell r="N43">
            <v>6606</v>
          </cell>
        </row>
        <row r="44">
          <cell r="D44">
            <v>40605.01</v>
          </cell>
          <cell r="E44">
            <v>32316.28</v>
          </cell>
          <cell r="F44">
            <v>36737.48</v>
          </cell>
          <cell r="L44">
            <v>1906.28</v>
          </cell>
          <cell r="N44">
            <v>1134</v>
          </cell>
        </row>
        <row r="45">
          <cell r="D45">
            <v>59792.44</v>
          </cell>
          <cell r="E45">
            <v>37786.36</v>
          </cell>
          <cell r="F45">
            <v>59792.44</v>
          </cell>
          <cell r="L45">
            <v>2322.5</v>
          </cell>
          <cell r="N45">
            <v>6978</v>
          </cell>
          <cell r="O45">
            <v>1670.98</v>
          </cell>
        </row>
        <row r="46">
          <cell r="D46">
            <v>124867.6</v>
          </cell>
          <cell r="E46">
            <v>80990.03</v>
          </cell>
          <cell r="F46">
            <v>105504.44</v>
          </cell>
          <cell r="L46">
            <v>4549.36</v>
          </cell>
          <cell r="N46">
            <v>11034</v>
          </cell>
        </row>
        <row r="47">
          <cell r="D47">
            <v>28922.44</v>
          </cell>
          <cell r="E47">
            <v>25301.24</v>
          </cell>
          <cell r="F47">
            <v>28922.44</v>
          </cell>
          <cell r="L47">
            <v>1502.61</v>
          </cell>
          <cell r="N47">
            <v>1134</v>
          </cell>
        </row>
        <row r="52">
          <cell r="D52">
            <v>138066.16</v>
          </cell>
          <cell r="E52">
            <v>128266.16</v>
          </cell>
          <cell r="F52">
            <v>111499.93</v>
          </cell>
          <cell r="L52">
            <v>9013.61</v>
          </cell>
          <cell r="M52">
            <v>31830.49</v>
          </cell>
          <cell r="N52">
            <v>2616</v>
          </cell>
        </row>
        <row r="53">
          <cell r="D53">
            <v>175596.57</v>
          </cell>
          <cell r="E53">
            <v>159973.24</v>
          </cell>
          <cell r="F53">
            <v>91678.28</v>
          </cell>
          <cell r="L53">
            <v>9979.72</v>
          </cell>
          <cell r="M53">
            <v>46969.65</v>
          </cell>
          <cell r="N53">
            <v>13232</v>
          </cell>
          <cell r="O53">
            <v>5667.42</v>
          </cell>
        </row>
        <row r="54">
          <cell r="D54">
            <v>92596.47</v>
          </cell>
          <cell r="E54">
            <v>86196.47</v>
          </cell>
          <cell r="F54">
            <v>17948.7</v>
          </cell>
          <cell r="M54">
            <v>9594.73</v>
          </cell>
          <cell r="N54">
            <v>8128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workbookViewId="0" topLeftCell="C31">
      <selection activeCell="N45" sqref="N45"/>
    </sheetView>
  </sheetViews>
  <sheetFormatPr defaultColWidth="9.140625" defaultRowHeight="12.75"/>
  <cols>
    <col min="1" max="1" width="3.57421875" style="2" customWidth="1"/>
    <col min="2" max="2" width="23.140625" style="3" customWidth="1"/>
    <col min="3" max="3" width="15.00390625" style="3" customWidth="1"/>
    <col min="4" max="4" width="19.28125" style="3" customWidth="1"/>
    <col min="5" max="5" width="15.28125" style="3" customWidth="1"/>
    <col min="6" max="6" width="13.00390625" style="3" customWidth="1"/>
    <col min="7" max="7" width="11.28125" style="3" customWidth="1"/>
    <col min="8" max="8" width="15.28125" style="3" customWidth="1"/>
    <col min="9" max="9" width="14.140625" style="6" customWidth="1"/>
    <col min="10" max="10" width="15.57421875" style="3" customWidth="1"/>
    <col min="11" max="11" width="14.7109375" style="6" customWidth="1"/>
    <col min="12" max="12" width="22.28125" style="2" customWidth="1"/>
    <col min="13" max="13" width="18.140625" style="2" customWidth="1"/>
    <col min="14" max="25" width="9.140625" style="3" customWidth="1"/>
    <col min="26" max="16384" width="9.140625" style="24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9:10" ht="15.75">
      <c r="I3" s="5"/>
      <c r="J3" s="4"/>
    </row>
    <row r="4" spans="1:25" s="43" customFormat="1" ht="12.75" customHeight="1">
      <c r="A4" s="7" t="s">
        <v>2</v>
      </c>
      <c r="B4" s="7" t="s">
        <v>3</v>
      </c>
      <c r="C4" s="7" t="s">
        <v>4</v>
      </c>
      <c r="D4" s="40" t="s">
        <v>5</v>
      </c>
      <c r="E4" s="40"/>
      <c r="F4" s="40"/>
      <c r="G4" s="40"/>
      <c r="H4" s="40"/>
      <c r="I4" s="40"/>
      <c r="J4" s="40"/>
      <c r="K4" s="40"/>
      <c r="L4" s="41" t="s">
        <v>59</v>
      </c>
      <c r="M4" s="45" t="s">
        <v>61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s="43" customFormat="1" ht="42" customHeight="1">
      <c r="A5" s="8"/>
      <c r="B5" s="8"/>
      <c r="C5" s="8"/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9" t="s">
        <v>13</v>
      </c>
      <c r="L5" s="44" t="s">
        <v>60</v>
      </c>
      <c r="M5" s="46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43" customFormat="1" ht="33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1"/>
      <c r="L6" s="44"/>
      <c r="M6" s="47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s="27" customFormat="1" ht="14.25" customHeight="1">
      <c r="A7" s="12" t="s">
        <v>14</v>
      </c>
      <c r="B7" s="12" t="s">
        <v>15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34">
        <v>10</v>
      </c>
      <c r="M7" s="34">
        <v>11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s="27" customFormat="1" ht="14.25" customHeight="1">
      <c r="A8" s="37" t="s">
        <v>62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s="30" customFormat="1" ht="14.25" customHeight="1">
      <c r="A9" s="14">
        <v>1</v>
      </c>
      <c r="B9" s="15" t="s">
        <v>16</v>
      </c>
      <c r="C9" s="28">
        <f>'[1]січень '!D9+'[1]лютий'!D9+'[1]березень'!D9+'[1]квітень'!D9+'[1]травень'!C9+'[1]червень'!D9+'[1]липень'!D9+'[1]серпень'!D9+'[1]вересень'!D9+'[1]жовтень'!D9+'[1]листопад'!D9+'[1]грудень'!D9</f>
        <v>571425.3999999999</v>
      </c>
      <c r="D9" s="28">
        <f>'[1]січень '!E9+'[1]лютий'!E9+'[1]березень'!E9+'[1]квітень'!E9+'[1]травень'!D9+'[1]червень'!E9+'[1]липень'!E9+'[1]серпень'!E9+'[1]вересень'!E9+'[1]жовтень'!E9+'[1]листопад'!E9+'[1]грудень'!E9</f>
        <v>293555.76999999996</v>
      </c>
      <c r="E9" s="28">
        <f>'[1]січень '!F9+'[1]лютий'!F9+'[1]березень'!F9+'[1]квітень'!F9+'[1]травень'!E9+'[1]червень'!F9+'[1]липень'!F9+'[1]серпень'!F9+'[1]вересень'!F9+'[1]жовтень'!F9+'[1]листопад'!F9+'[1]грудень'!F9</f>
        <v>451517.29999999993</v>
      </c>
      <c r="F9" s="28">
        <f>'[1]січень '!H9+'[1]лютий'!H9+'[1]березень'!H9+'[1]квітень'!H9+'[1]травень'!G9+'[1]червень'!H9+'[1]липень'!H9+'[1]серпень'!H9+'[1]вересень'!H9+'[1]жовтень'!H9+'[1]листопад'!H9+'[1]грудень'!H9</f>
        <v>4500</v>
      </c>
      <c r="G9" s="28">
        <f>'[1]січень '!I9+'[1]лютий'!I9+'[1]березень'!I9+'[1]квітень'!I9+'[1]травень'!H9+'[1]червень'!I9+'[1]липень'!I9+'[1]серпень'!I9+'[1]вересень'!I9+'[1]жовтень'!I9+'[1]листопад'!I9+'[1]грудень'!I9</f>
        <v>0</v>
      </c>
      <c r="H9" s="28">
        <f>'[1]січень '!L9+'[1]лютий'!L9+'[1]березень'!L9+'[1]квітень'!L9+'[1]травень'!K9+'[1]червень'!L9+'[1]липень'!L9+'[1]серпень'!L9+'[1]вересень'!L9+'[1]жовтень'!L9+'[1]листопад'!L9+'[1]грудень'!L9</f>
        <v>26658.619999999995</v>
      </c>
      <c r="I9" s="28">
        <f>'[1]січень '!M9+'[1]лютий'!M9+'[1]березень'!M9+'[1]квітень'!M9+'[1]травень'!L9+'[1]червень'!M9+'[1]липень'!M9+'[1]серпень'!M9+'[1]вересень'!M9+'[1]жовтень'!M9+'[1]листопад'!M9+'[1]грудень'!M9</f>
        <v>2961.92</v>
      </c>
      <c r="J9" s="28">
        <f>'[1]січень '!N9+'[1]лютий'!N9+'[1]березень'!N9+'[1]квітень'!N9+'[1]травень'!M9+'[1]червень'!N9+'[1]липень'!N9+'[1]серпень'!N9+'[1]вересень'!N9+'[1]жовтень'!N9+'[1]листопад'!N9+'[1]грудень'!N9</f>
        <v>22290</v>
      </c>
      <c r="K9" s="28">
        <f>'[1]січень '!O9+'[1]лютий'!O9+'[1]березень'!O9+'[1]квітень'!O9+'[1]травень'!N9+'[1]червень'!O9+'[1]липень'!O9+'[1]серпень'!O9+'[1]вересень'!O9+'[1]жовтень'!O9+'[1]листопад'!O9+'[1]грудень'!O9</f>
        <v>48664.079999999994</v>
      </c>
      <c r="L9" s="52">
        <f>C9*22%</f>
        <v>125713.58799999997</v>
      </c>
      <c r="M9" s="52">
        <f>L9+C9</f>
        <v>697138.9879999999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s="30" customFormat="1" ht="14.25" customHeight="1">
      <c r="A10" s="14">
        <v>2</v>
      </c>
      <c r="B10" s="16" t="s">
        <v>17</v>
      </c>
      <c r="C10" s="28">
        <f>'[1]січень '!D10+'[1]лютий'!D10+'[1]березень'!D10+'[1]квітень'!D10+'[1]травень'!C10+'[1]червень'!D10+'[1]липень'!D10+'[1]серпень'!D10+'[1]вересень'!D10+'[1]жовтень'!D10+'[1]листопад'!D10+'[1]грудень'!D10</f>
        <v>2103723.42</v>
      </c>
      <c r="D10" s="28">
        <f>'[1]січень '!E10+'[1]лютий'!E10+'[1]березень'!E10+'[1]квітень'!E10+'[1]травень'!D10+'[1]червень'!E10+'[1]липень'!E10+'[1]серпень'!E10+'[1]вересень'!E10+'[1]жовтень'!E10+'[1]листопад'!E10+'[1]грудень'!E10</f>
        <v>1316284.7599999998</v>
      </c>
      <c r="E10" s="28">
        <f>'[1]січень '!F10+'[1]лютий'!F10+'[1]березень'!F10+'[1]квітень'!F10+'[1]травень'!E10+'[1]червень'!F10+'[1]липень'!F10+'[1]серпень'!F10+'[1]вересень'!F10+'[1]жовтень'!F10+'[1]листопад'!F10+'[1]грудень'!F10</f>
        <v>1864549.43</v>
      </c>
      <c r="F10" s="28">
        <f>'[1]січень '!H10+'[1]лютий'!H10+'[1]березень'!H10+'[1]квітень'!H10+'[1]травень'!G10+'[1]червень'!H10+'[1]липень'!H10+'[1]серпень'!H10+'[1]вересень'!H10+'[1]жовтень'!H10+'[1]листопад'!H10+'[1]грудень'!H10</f>
        <v>14000</v>
      </c>
      <c r="G10" s="28">
        <f>'[1]січень '!I10+'[1]лютий'!I10+'[1]березень'!I10+'[1]квітень'!I10+'[1]травень'!H10+'[1]червень'!I10+'[1]липень'!I10+'[1]серпень'!I10+'[1]вересень'!I10+'[1]жовтень'!I10+'[1]листопад'!I10+'[1]грудень'!I10</f>
        <v>1600</v>
      </c>
      <c r="H10" s="28">
        <f>'[1]січень '!L10+'[1]лютий'!L10+'[1]березень'!L10+'[1]квітень'!L10+'[1]травень'!K10+'[1]червень'!L10+'[1]липень'!L10+'[1]серпень'!L10+'[1]вересень'!L10+'[1]жовтень'!L10+'[1]листопад'!L10+'[1]грудень'!L10</f>
        <v>106893.04999999999</v>
      </c>
      <c r="I10" s="28">
        <f>'[1]січень '!M10+'[1]лютий'!M10+'[1]березень'!M10+'[1]квітень'!M10+'[1]травень'!L10+'[1]червень'!M10+'[1]липень'!M10+'[1]серпень'!M10+'[1]вересень'!M10+'[1]жовтень'!M10+'[1]листопад'!M10+'[1]грудень'!M10</f>
        <v>33052.8</v>
      </c>
      <c r="J10" s="28">
        <f>'[1]січень '!N10+'[1]лютий'!N10+'[1]березень'!N10+'[1]квітень'!N10+'[1]травень'!M10+'[1]червень'!N10+'[1]липень'!N10+'[1]серпень'!N10+'[1]вересень'!N10+'[1]жовтень'!N10+'[1]листопад'!N10+'[1]грудень'!N10</f>
        <v>92125.12</v>
      </c>
      <c r="K10" s="28">
        <f>'[1]січень '!O10+'[1]лютий'!O10+'[1]березень'!O10+'[1]квітень'!O10+'[1]травень'!N10+'[1]червень'!O10+'[1]липень'!O10+'[1]серпень'!O10+'[1]вересень'!O10+'[1]жовтень'!O10+'[1]листопад'!O10+'[1]грудень'!O10</f>
        <v>209216.73999999996</v>
      </c>
      <c r="L10" s="52">
        <f aca="true" t="shared" si="0" ref="L10:L18">C10*22%</f>
        <v>462819.15239999996</v>
      </c>
      <c r="M10" s="52">
        <f aca="true" t="shared" si="1" ref="M10:M17">L10+C10</f>
        <v>2566542.5724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s="30" customFormat="1" ht="14.25" customHeight="1">
      <c r="A11" s="14">
        <v>3</v>
      </c>
      <c r="B11" s="16" t="s">
        <v>18</v>
      </c>
      <c r="C11" s="28">
        <f>'[1]січень '!D11+'[1]лютий'!D11+'[1]березень'!D11+'[1]квітень'!D11+'[1]травень'!C11+'[1]червень'!D11+'[1]липень'!D11+'[1]серпень'!D11+'[1]вересень'!D11+'[1]жовтень'!D11+'[1]листопад'!D11+'[1]грудень'!D11</f>
        <v>725495.37</v>
      </c>
      <c r="D11" s="28">
        <f>'[1]січень '!E11+'[1]лютий'!E11+'[1]березень'!E11+'[1]квітень'!E11+'[1]травень'!D11+'[1]червень'!E11+'[1]липень'!E11+'[1]серпень'!E11+'[1]вересень'!E11+'[1]жовтень'!E11+'[1]листопад'!E11+'[1]грудень'!E11</f>
        <v>414283.49</v>
      </c>
      <c r="E11" s="28">
        <f>'[1]січень '!F11+'[1]лютий'!F11+'[1]березень'!F11+'[1]квітень'!F11+'[1]травень'!E11+'[1]червень'!F11+'[1]липень'!F11+'[1]серпень'!F11+'[1]вересень'!F11+'[1]жовтень'!F11+'[1]листопад'!F11+'[1]грудень'!F11</f>
        <v>690148.35</v>
      </c>
      <c r="F11" s="28">
        <f>'[1]січень '!H11+'[1]лютий'!H11+'[1]березень'!H11+'[1]квітень'!H11+'[1]травень'!G11+'[1]червень'!H11+'[1]липень'!H11+'[1]серпень'!H11+'[1]вересень'!H11+'[1]жовтень'!H11+'[1]листопад'!H11+'[1]грудень'!H11</f>
        <v>6500</v>
      </c>
      <c r="G11" s="28">
        <f>'[1]січень '!I11+'[1]лютий'!I11+'[1]березень'!I11+'[1]квітень'!I11+'[1]травень'!H11+'[1]червень'!I11+'[1]липень'!I11+'[1]серпень'!I11+'[1]вересень'!I11+'[1]жовтень'!I11+'[1]листопад'!I11+'[1]грудень'!I11</f>
        <v>0</v>
      </c>
      <c r="H11" s="28">
        <f>'[1]січень '!L11+'[1]лютий'!L11+'[1]березень'!L11+'[1]квітень'!L11+'[1]травень'!K11+'[1]червень'!L11+'[1]липень'!L11+'[1]серпень'!L11+'[1]вересень'!L11+'[1]жовтень'!L11+'[1]листопад'!L11+'[1]грудень'!L11</f>
        <v>36033.62</v>
      </c>
      <c r="I11" s="28">
        <f>'[1]січень '!M11+'[1]лютий'!M11+'[1]березень'!M11+'[1]квітень'!M11+'[1]травень'!L11+'[1]червень'!M11+'[1]липень'!M11+'[1]серпень'!M11+'[1]вересень'!M11+'[1]жовтень'!M11+'[1]листопад'!M11+'[1]грудень'!M11</f>
        <v>12234.36</v>
      </c>
      <c r="J11" s="28">
        <f>'[1]січень '!N11+'[1]лютий'!N11+'[1]березень'!N11+'[1]квітень'!N11+'[1]травень'!M11+'[1]червень'!N11+'[1]липень'!N11+'[1]серпень'!N11+'[1]вересень'!N11+'[1]жовтень'!N11+'[1]листопад'!N11+'[1]грудень'!N11</f>
        <v>32961</v>
      </c>
      <c r="K11" s="28">
        <f>'[1]січень '!O11+'[1]лютий'!O11+'[1]березень'!O11+'[1]квітень'!O11+'[1]травень'!N11+'[1]червень'!O11+'[1]липень'!O11+'[1]серпень'!O11+'[1]вересень'!O11+'[1]жовтень'!O11+'[1]листопад'!O11+'[1]грудень'!O11</f>
        <v>65445.96</v>
      </c>
      <c r="L11" s="52">
        <f t="shared" si="0"/>
        <v>159608.9814</v>
      </c>
      <c r="M11" s="52">
        <f t="shared" si="1"/>
        <v>885104.3514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s="27" customFormat="1" ht="14.25" customHeight="1">
      <c r="A12" s="14">
        <v>4</v>
      </c>
      <c r="B12" s="17" t="s">
        <v>19</v>
      </c>
      <c r="C12" s="28">
        <f>'[1]січень '!D12+'[1]лютий'!D12+'[1]березень'!D12+'[1]квітень'!D12+'[1]травень'!C12+'[1]червень'!D12+'[1]липень'!D12+'[1]серпень'!D12+'[1]вересень'!D12+'[1]жовтень'!D12+'[1]листопад'!D12+'[1]грудень'!D12</f>
        <v>1102585.9</v>
      </c>
      <c r="D12" s="28">
        <f>'[1]січень '!E12+'[1]лютий'!E12+'[1]березень'!E12+'[1]квітень'!E12+'[1]травень'!D12+'[1]червень'!E12+'[1]липень'!E12+'[1]серпень'!E12+'[1]вересень'!E12+'[1]жовтень'!E12+'[1]листопад'!E12+'[1]грудень'!E12</f>
        <v>622518.38</v>
      </c>
      <c r="E12" s="28">
        <f>'[1]січень '!F12+'[1]лютий'!F12+'[1]березень'!F12+'[1]квітень'!F12+'[1]травень'!E12+'[1]червень'!F12+'[1]липень'!F12+'[1]серпень'!F12+'[1]вересень'!F12+'[1]жовтень'!F12+'[1]листопад'!F12+'[1]грудень'!F12</f>
        <v>1005459.9200000002</v>
      </c>
      <c r="F12" s="28">
        <f>'[1]січень '!H12+'[1]лютий'!H12+'[1]березень'!H12+'[1]квітень'!H12+'[1]травень'!G12+'[1]червень'!H12+'[1]липень'!H12+'[1]серпень'!H12+'[1]вересень'!H12+'[1]жовтень'!H12+'[1]листопад'!H12+'[1]грудень'!H12</f>
        <v>6000</v>
      </c>
      <c r="G12" s="28">
        <f>'[1]січень '!I12+'[1]лютий'!I12+'[1]березень'!I12+'[1]квітень'!I12+'[1]травень'!H12+'[1]червень'!I12+'[1]липень'!I12+'[1]серпень'!I12+'[1]вересень'!I12+'[1]жовтень'!I12+'[1]листопад'!I12+'[1]грудень'!I12</f>
        <v>0</v>
      </c>
      <c r="H12" s="28">
        <f>'[1]січень '!L12+'[1]лютий'!L12+'[1]березень'!L12+'[1]квітень'!L12+'[1]травень'!K12+'[1]червень'!L12+'[1]липень'!L12+'[1]серпень'!L12+'[1]вересень'!L12+'[1]жовтень'!L12+'[1]листопад'!L12+'[1]грудень'!L12</f>
        <v>55539.48999999999</v>
      </c>
      <c r="I12" s="28">
        <f>'[1]січень '!M12+'[1]лютий'!M12+'[1]березень'!M12+'[1]квітень'!M12+'[1]травень'!L12+'[1]червень'!M12+'[1]липень'!M12+'[1]серпень'!M12+'[1]вересень'!M12+'[1]жовтень'!M12+'[1]листопад'!M12+'[1]грудень'!M12</f>
        <v>22888.79</v>
      </c>
      <c r="J12" s="28">
        <f>'[1]січень '!N12+'[1]лютий'!N12+'[1]березень'!N12+'[1]квітень'!N12+'[1]травень'!M12+'[1]червень'!N12+'[1]липень'!N12+'[1]серпень'!N12+'[1]вересень'!N12+'[1]жовтень'!N12+'[1]листопад'!N12+'[1]грудень'!N12</f>
        <v>43689</v>
      </c>
      <c r="K12" s="28">
        <f>'[1]січень '!O12+'[1]лютий'!O12+'[1]березень'!O12+'[1]квітень'!O12+'[1]травень'!N12+'[1]червень'!O12+'[1]липень'!O12+'[1]серпень'!O12+'[1]вересень'!O12+'[1]жовтень'!O12+'[1]листопад'!O12+'[1]грудень'!O12</f>
        <v>92357.52</v>
      </c>
      <c r="L12" s="52">
        <f t="shared" si="0"/>
        <v>242568.898</v>
      </c>
      <c r="M12" s="52">
        <f t="shared" si="1"/>
        <v>1345154.798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27" customFormat="1" ht="13.5" customHeight="1">
      <c r="A13" s="14">
        <v>5</v>
      </c>
      <c r="B13" s="17" t="s">
        <v>20</v>
      </c>
      <c r="C13" s="28">
        <f>'[1]січень '!D13+'[1]лютий'!D13+'[1]березень'!D13+'[1]квітень'!D13+'[1]травень'!C13+'[1]червень'!D13+'[1]липень'!D13+'[1]серпень'!D13+'[1]вересень'!D13+'[1]жовтень'!D13+'[1]листопад'!D13+'[1]грудень'!D13</f>
        <v>543649.79</v>
      </c>
      <c r="D13" s="28">
        <f>'[1]січень '!E13+'[1]лютий'!E13+'[1]березень'!E13+'[1]квітень'!E13+'[1]травень'!D13+'[1]червень'!E13+'[1]липень'!E13+'[1]серпень'!E13+'[1]вересень'!E13+'[1]жовтень'!E13+'[1]листопад'!E13+'[1]грудень'!E13</f>
        <v>279434.28</v>
      </c>
      <c r="E13" s="28">
        <f>'[1]січень '!F13+'[1]лютий'!F13+'[1]березень'!F13+'[1]квітень'!F13+'[1]травень'!E13+'[1]червень'!F13+'[1]липень'!F13+'[1]серпень'!F13+'[1]вересень'!F13+'[1]жовтень'!F13+'[1]листопад'!F13+'[1]грудень'!F13</f>
        <v>444634.99000000005</v>
      </c>
      <c r="F13" s="28">
        <f>'[1]січень '!H13+'[1]лютий'!H13+'[1]березень'!H13+'[1]квітень'!H13+'[1]травень'!G13+'[1]червень'!H13+'[1]липень'!H13+'[1]серпень'!H13+'[1]вересень'!H13+'[1]жовтень'!H13+'[1]листопад'!H13+'[1]грудень'!H13</f>
        <v>3500</v>
      </c>
      <c r="G13" s="28">
        <f>'[1]січень '!I13+'[1]лютий'!I13+'[1]березень'!I13+'[1]квітень'!I13+'[1]травень'!H13+'[1]червень'!I13+'[1]липень'!I13+'[1]серпень'!I13+'[1]вересень'!I13+'[1]жовтень'!I13+'[1]листопад'!I13+'[1]грудень'!I13</f>
        <v>0</v>
      </c>
      <c r="H13" s="28">
        <f>'[1]січень '!L13+'[1]лютий'!L13+'[1]березень'!L13+'[1]квітень'!L13+'[1]травень'!K13+'[1]червень'!L13+'[1]липень'!L13+'[1]серпень'!L13+'[1]вересень'!L13+'[1]жовтень'!L13+'[1]листопад'!L13+'[1]грудень'!L13</f>
        <v>24184.079999999998</v>
      </c>
      <c r="I13" s="28">
        <f>'[1]січень '!M13+'[1]лютий'!M13+'[1]березень'!M13+'[1]квітень'!M13+'[1]травень'!L13+'[1]червень'!M13+'[1]липень'!M13+'[1]серпень'!M13+'[1]вересень'!M13+'[1]жовтень'!M13+'[1]листопад'!M13+'[1]грудень'!M13</f>
        <v>5361.45</v>
      </c>
      <c r="J13" s="28">
        <f>'[1]січень '!N13+'[1]лютий'!N13+'[1]березень'!N13+'[1]квітень'!N13+'[1]травень'!M13+'[1]червень'!N13+'[1]липень'!N13+'[1]серпень'!N13+'[1]вересень'!N13+'[1]жовтень'!N13+'[1]листопад'!N13+'[1]грудень'!N13</f>
        <v>20152</v>
      </c>
      <c r="K13" s="28">
        <f>'[1]січень '!O13+'[1]лютий'!O13+'[1]березень'!O13+'[1]квітень'!O13+'[1]травень'!N13+'[1]червень'!O13+'[1]липень'!O13+'[1]серпень'!O13+'[1]вересень'!O13+'[1]жовтень'!O13+'[1]листопад'!O13+'[1]грудень'!O13</f>
        <v>45820.17</v>
      </c>
      <c r="L13" s="52">
        <f t="shared" si="0"/>
        <v>119602.9538</v>
      </c>
      <c r="M13" s="52">
        <f t="shared" si="1"/>
        <v>663252.7438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27" customFormat="1" ht="14.25" customHeight="1">
      <c r="A14" s="14">
        <v>6</v>
      </c>
      <c r="B14" s="16" t="s">
        <v>21</v>
      </c>
      <c r="C14" s="28">
        <f>'[1]січень '!D14+'[1]лютий'!D14+'[1]березень'!D14+'[1]квітень'!D14+'[1]травень'!C14+'[1]червень'!D14+'[1]липень'!D14+'[1]серпень'!D14+'[1]вересень'!D14+'[1]жовтень'!D14+'[1]листопад'!D14+'[1]грудень'!D14</f>
        <v>593096.2000000002</v>
      </c>
      <c r="D14" s="28">
        <f>'[1]січень '!E14+'[1]лютий'!E14+'[1]березень'!E14+'[1]квітень'!E14+'[1]травень'!D14+'[1]червень'!E14+'[1]липень'!E14+'[1]серпень'!E14+'[1]вересень'!E14+'[1]жовтень'!E14+'[1]листопад'!E14+'[1]грудень'!E14</f>
        <v>286561.67</v>
      </c>
      <c r="E14" s="28">
        <f>'[1]січень '!F14+'[1]лютий'!F14+'[1]березень'!F14+'[1]квітень'!F14+'[1]травень'!E14+'[1]червень'!F14+'[1]липень'!F14+'[1]серпень'!F14+'[1]вересень'!F14+'[1]жовтень'!F14+'[1]листопад'!F14+'[1]грудень'!F14</f>
        <v>449956.77999999997</v>
      </c>
      <c r="F14" s="28">
        <f>'[1]січень '!H14+'[1]лютий'!H14+'[1]березень'!H14+'[1]квітень'!H14+'[1]травень'!G14+'[1]червень'!H14+'[1]липень'!H14+'[1]серпень'!H14+'[1]вересень'!H14+'[1]жовтень'!H14+'[1]листопад'!H14+'[1]грудень'!H14</f>
        <v>4500</v>
      </c>
      <c r="G14" s="28">
        <f>'[1]січень '!I14+'[1]лютий'!I14+'[1]березень'!I14+'[1]квітень'!I14+'[1]травень'!H14+'[1]червень'!I14+'[1]липень'!I14+'[1]серпень'!I14+'[1]вересень'!I14+'[1]жовтень'!I14+'[1]листопад'!I14+'[1]грудень'!I14</f>
        <v>0</v>
      </c>
      <c r="H14" s="28">
        <f>'[1]січень '!L14+'[1]лютий'!L14+'[1]березень'!L14+'[1]квітень'!L14+'[1]травень'!K14+'[1]червень'!L14+'[1]липень'!L14+'[1]серпень'!L14+'[1]вересень'!L14+'[1]жовтень'!L14+'[1]листопад'!L14+'[1]грудень'!L14</f>
        <v>25770.16</v>
      </c>
      <c r="I14" s="28">
        <f>'[1]січень '!M14+'[1]лютий'!M14+'[1]березень'!M14+'[1]квітень'!M14+'[1]травень'!L14+'[1]червень'!M14+'[1]липень'!M14+'[1]серпень'!M14+'[1]вересень'!M14+'[1]жовтень'!M14+'[1]листопад'!M14+'[1]грудень'!M14</f>
        <v>5320.39</v>
      </c>
      <c r="J14" s="28">
        <f>'[1]січень '!N14+'[1]лютий'!N14+'[1]березень'!N14+'[1]квітень'!N14+'[1]травень'!M14+'[1]червень'!N14+'[1]липень'!N14+'[1]серпень'!N14+'[1]вересень'!N14+'[1]жовтень'!N14+'[1]листопад'!N14+'[1]грудень'!N14</f>
        <v>23950.46</v>
      </c>
      <c r="K14" s="28">
        <f>'[1]січень '!O14+'[1]лютий'!O14+'[1]березень'!O14+'[1]квітень'!O14+'[1]травень'!N14+'[1]червень'!O14+'[1]липень'!O14+'[1]серпень'!O14+'[1]вересень'!O14+'[1]жовтень'!O14+'[1]листопад'!O14+'[1]грудень'!O14</f>
        <v>54302.75</v>
      </c>
      <c r="L14" s="52">
        <f t="shared" si="0"/>
        <v>130481.16400000005</v>
      </c>
      <c r="M14" s="52">
        <f t="shared" si="1"/>
        <v>723577.3640000003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27" customFormat="1" ht="14.25" customHeight="1">
      <c r="A15" s="14">
        <v>7</v>
      </c>
      <c r="B15" s="16" t="s">
        <v>22</v>
      </c>
      <c r="C15" s="28">
        <f>'[1]січень '!D15+'[1]лютий'!D15+'[1]березень'!D15+'[1]квітень'!D15+'[1]травень'!C15+'[1]червень'!D15+'[1]липень'!D15+'[1]серпень'!D15+'[1]вересень'!D15+'[1]жовтень'!D15+'[1]листопад'!D15+'[1]грудень'!D15</f>
        <v>1247702.41</v>
      </c>
      <c r="D15" s="28">
        <f>'[1]січень '!E15+'[1]лютий'!E15+'[1]березень'!E15+'[1]квітень'!E15+'[1]травень'!D15+'[1]червень'!E15+'[1]липень'!E15+'[1]серпень'!E15+'[1]вересень'!E15+'[1]жовтень'!E15+'[1]листопад'!E15+'[1]грудень'!E15</f>
        <v>658595.48</v>
      </c>
      <c r="E15" s="28">
        <f>'[1]січень '!F15+'[1]лютий'!F15+'[1]березень'!F15+'[1]квітень'!F15+'[1]травень'!E15+'[1]червень'!F15+'[1]липень'!F15+'[1]серпень'!F15+'[1]вересень'!F15+'[1]жовтень'!F15+'[1]листопад'!F15+'[1]грудень'!F15</f>
        <v>1053880.67</v>
      </c>
      <c r="F15" s="28">
        <f>'[1]січень '!H15+'[1]лютий'!H15+'[1]березень'!H15+'[1]квітень'!H15+'[1]травень'!G15+'[1]червень'!H15+'[1]липень'!H15+'[1]серпень'!H15+'[1]вересень'!H15+'[1]жовтень'!H15+'[1]листопад'!H15+'[1]грудень'!H15</f>
        <v>7500</v>
      </c>
      <c r="G15" s="28">
        <f>'[1]січень '!I15+'[1]лютий'!I15+'[1]березень'!I15+'[1]квітень'!I15+'[1]травень'!H15+'[1]червень'!I15+'[1]липень'!I15+'[1]серпень'!I15+'[1]вересень'!I15+'[1]жовтень'!I15+'[1]листопад'!I15+'[1]грудень'!I15</f>
        <v>0</v>
      </c>
      <c r="H15" s="28">
        <f>'[1]січень '!L15+'[1]лютий'!L15+'[1]березень'!L15+'[1]квітень'!L15+'[1]травень'!K15+'[1]червень'!L15+'[1]липень'!L15+'[1]серпень'!L15+'[1]вересень'!L15+'[1]жовтень'!L15+'[1]листопад'!L15+'[1]грудень'!L15</f>
        <v>56696.66</v>
      </c>
      <c r="I15" s="28">
        <f>'[1]січень '!M15+'[1]лютий'!M15+'[1]березень'!M15+'[1]квітень'!M15+'[1]травень'!L15+'[1]червень'!M15+'[1]липень'!M15+'[1]серпень'!M15+'[1]вересень'!M15+'[1]жовтень'!M15+'[1]листопад'!M15+'[1]грудень'!M15</f>
        <v>13493.43</v>
      </c>
      <c r="J15" s="28">
        <f>'[1]січень '!N15+'[1]лютий'!N15+'[1]березень'!N15+'[1]квітень'!N15+'[1]травень'!M15+'[1]червень'!N15+'[1]липень'!N15+'[1]серпень'!N15+'[1]вересень'!N15+'[1]жовтень'!N15+'[1]листопад'!N15+'[1]грудень'!N15</f>
        <v>58073.97</v>
      </c>
      <c r="K15" s="28">
        <f>'[1]січень '!O15+'[1]лютий'!O15+'[1]березень'!O15+'[1]квітень'!O15+'[1]травень'!N15+'[1]червень'!O15+'[1]липень'!O15+'[1]серпень'!O15+'[1]вересень'!O15+'[1]жовтень'!O15+'[1]листопад'!O15+'[1]грудень'!O15</f>
        <v>126519.89000000001</v>
      </c>
      <c r="L15" s="52">
        <f t="shared" si="0"/>
        <v>274494.5302</v>
      </c>
      <c r="M15" s="52">
        <f t="shared" si="1"/>
        <v>1522196.9401999998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s="27" customFormat="1" ht="14.25" customHeight="1">
      <c r="A16" s="14">
        <v>8</v>
      </c>
      <c r="B16" s="16" t="s">
        <v>23</v>
      </c>
      <c r="C16" s="28">
        <f>'[1]січень '!D16+'[1]лютий'!D16+'[1]березень'!D16+'[1]квітень'!D16+'[1]травень'!C16+'[1]червень'!D16+'[1]липень'!D16+'[1]серпень'!D16+'[1]вересень'!D16+'[1]жовтень'!D16+'[1]листопад'!D16+'[1]грудень'!D16</f>
        <v>1135227.1300000001</v>
      </c>
      <c r="D16" s="28">
        <f>'[1]січень '!E16+'[1]лютий'!E16+'[1]березень'!E16+'[1]квітень'!E16+'[1]травень'!D16+'[1]червень'!E16+'[1]липень'!E16+'[1]серпень'!E16+'[1]вересень'!E16+'[1]жовтень'!E16+'[1]листопад'!E16+'[1]грудень'!E16</f>
        <v>599029.74</v>
      </c>
      <c r="E16" s="28">
        <f>'[1]січень '!F16+'[1]лютий'!F16+'[1]березень'!F16+'[1]квітень'!F16+'[1]травень'!E16+'[1]червень'!F16+'[1]липень'!F16+'[1]серпень'!F16+'[1]вересень'!F16+'[1]жовтень'!F16+'[1]листопад'!F16+'[1]грудень'!F16</f>
        <v>983270.22</v>
      </c>
      <c r="F16" s="28">
        <f>'[1]січень '!H16+'[1]лютий'!H16+'[1]березень'!H16+'[1]квітень'!H16+'[1]травень'!G16+'[1]червень'!H16+'[1]липень'!H16+'[1]серпень'!H16+'[1]вересень'!H16+'[1]жовтень'!H16+'[1]листопад'!H16+'[1]грудень'!H16</f>
        <v>8000</v>
      </c>
      <c r="G16" s="28">
        <f>'[1]січень '!I16+'[1]лютий'!I16+'[1]березень'!I16+'[1]квітень'!I16+'[1]травень'!H16+'[1]червень'!I16+'[1]липень'!I16+'[1]серпень'!I16+'[1]вересень'!I16+'[1]жовтень'!I16+'[1]листопад'!I16+'[1]грудень'!I16</f>
        <v>0</v>
      </c>
      <c r="H16" s="28">
        <f>'[1]січень '!L16+'[1]лютий'!L16+'[1]березень'!L16+'[1]квітень'!L16+'[1]травень'!K16+'[1]червень'!L16+'[1]липень'!L16+'[1]серпень'!L16+'[1]вересень'!L16+'[1]жовтень'!L16+'[1]листопад'!L16+'[1]грудень'!L16</f>
        <v>54655.83000000001</v>
      </c>
      <c r="I16" s="28">
        <f>'[1]січень '!M16+'[1]лютий'!M16+'[1]березень'!M16+'[1]квітень'!M16+'[1]травень'!L16+'[1]червень'!M16+'[1]липень'!M16+'[1]серпень'!M16+'[1]вересень'!M16+'[1]жовтень'!M16+'[1]листопад'!M16+'[1]грудень'!M16</f>
        <v>12278.510000000002</v>
      </c>
      <c r="J16" s="28">
        <f>'[1]січень '!N16+'[1]лютий'!N16+'[1]березень'!N16+'[1]квітень'!N16+'[1]травень'!M16+'[1]червень'!N16+'[1]липень'!N16+'[1]серпень'!N16+'[1]вересень'!N16+'[1]жовтень'!N16+'[1]листопад'!N16+'[1]грудень'!N16</f>
        <v>50593</v>
      </c>
      <c r="K16" s="28">
        <f>'[1]січень '!O16+'[1]лютий'!O16+'[1]березень'!O16+'[1]квітень'!O16+'[1]травень'!N16+'[1]червень'!O16+'[1]липень'!O16+'[1]серпень'!O16+'[1]вересень'!O16+'[1]жовтень'!O16+'[1]листопад'!O16+'[1]грудень'!O16</f>
        <v>114713.95</v>
      </c>
      <c r="L16" s="52">
        <f t="shared" si="0"/>
        <v>249749.96860000002</v>
      </c>
      <c r="M16" s="52">
        <f t="shared" si="1"/>
        <v>1384977.0986000001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27" customFormat="1" ht="14.25" customHeight="1">
      <c r="A17" s="14">
        <v>9</v>
      </c>
      <c r="B17" s="16" t="s">
        <v>24</v>
      </c>
      <c r="C17" s="28">
        <f>'[1]січень '!D17+'[1]лютий'!D17+'[1]березень'!D17+'[1]квітень'!D17+'[1]травень'!C17+'[1]червень'!D17+'[1]липень'!D17+'[1]серпень'!D17+'[1]вересень'!D17+'[1]жовтень'!D17+'[1]листопад'!D17+'[1]грудень'!D17</f>
        <v>355255.68</v>
      </c>
      <c r="D17" s="28">
        <f>'[1]січень '!E17+'[1]лютий'!E17+'[1]березень'!E17+'[1]квітень'!E17+'[1]травень'!D17+'[1]червень'!E17+'[1]липень'!E17+'[1]серпень'!E17+'[1]вересень'!E17+'[1]жовтень'!E17+'[1]листопад'!E17+'[1]грудень'!E17</f>
        <v>202573.46000000002</v>
      </c>
      <c r="E17" s="28">
        <f>'[1]січень '!F17+'[1]лютий'!F17+'[1]березень'!F17+'[1]квітень'!F17+'[1]травень'!E17+'[1]червень'!F17+'[1]липень'!F17+'[1]серпень'!F17+'[1]вересень'!F17+'[1]жовтень'!F17+'[1]листопад'!F17+'[1]грудень'!F17</f>
        <v>327125.6</v>
      </c>
      <c r="F17" s="28">
        <f>'[1]січень '!H17+'[1]лютий'!H17+'[1]березень'!H17+'[1]квітень'!H17+'[1]травень'!G17+'[1]червень'!H17+'[1]липень'!H17+'[1]серпень'!H17+'[1]вересень'!H17+'[1]жовтень'!H17+'[1]листопад'!H17+'[1]грудень'!H17</f>
        <v>3500</v>
      </c>
      <c r="G17" s="28">
        <f>'[1]січень '!I17+'[1]лютий'!I17+'[1]березень'!I17+'[1]квітень'!I17+'[1]травень'!H17+'[1]червень'!I17+'[1]липень'!I17+'[1]серпень'!I17+'[1]вересень'!I17+'[1]жовтень'!I17+'[1]листопад'!I17+'[1]грудень'!I17</f>
        <v>0</v>
      </c>
      <c r="H17" s="28">
        <f>'[1]січень '!L17+'[1]лютий'!L17+'[1]березень'!L17+'[1]квітень'!L17+'[1]травень'!K17+'[1]червень'!L17+'[1]липень'!L17+'[1]серпень'!L17+'[1]вересень'!L17+'[1]жовтень'!L17+'[1]листопад'!L17+'[1]грудень'!L17</f>
        <v>17015.31</v>
      </c>
      <c r="I17" s="28">
        <f>'[1]січень '!M17+'[1]лютий'!M17+'[1]березень'!M17+'[1]квітень'!M17+'[1]травень'!L17+'[1]червень'!M17+'[1]липень'!M17+'[1]серпень'!M17+'[1]вересень'!M17+'[1]жовтень'!M17+'[1]листопад'!M17+'[1]грудень'!M17</f>
        <v>7886.349999999999</v>
      </c>
      <c r="J17" s="28">
        <f>'[1]січень '!N17+'[1]лютий'!N17+'[1]березень'!N17+'[1]квітень'!N17+'[1]травень'!M17+'[1]червень'!N17+'[1]липень'!N17+'[1]серпень'!N17+'[1]вересень'!N17+'[1]жовтень'!N17+'[1]листопад'!N17+'[1]грудень'!N17</f>
        <v>15480.05</v>
      </c>
      <c r="K17" s="28">
        <f>'[1]січень '!O17+'[1]лютий'!O17+'[1]березень'!O17+'[1]квітень'!O17+'[1]травень'!N17+'[1]червень'!O17+'[1]липень'!O17+'[1]серпень'!O17+'[1]вересень'!O17+'[1]жовтень'!O17+'[1]листопад'!O17+'[1]грудень'!O17</f>
        <v>33415.17</v>
      </c>
      <c r="L17" s="52">
        <f t="shared" si="0"/>
        <v>78156.2496</v>
      </c>
      <c r="M17" s="52">
        <f t="shared" si="1"/>
        <v>433411.9296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s="27" customFormat="1" ht="15.75" customHeight="1">
      <c r="A18" s="18"/>
      <c r="B18" s="19" t="s">
        <v>25</v>
      </c>
      <c r="C18" s="20">
        <f aca="true" t="shared" si="2" ref="C18:K18">SUM(C9:C17)</f>
        <v>8378161.3</v>
      </c>
      <c r="D18" s="20">
        <f t="shared" si="2"/>
        <v>4672837.029999999</v>
      </c>
      <c r="E18" s="20">
        <f t="shared" si="2"/>
        <v>7270543.26</v>
      </c>
      <c r="F18" s="20">
        <f t="shared" si="2"/>
        <v>58000</v>
      </c>
      <c r="G18" s="20">
        <f t="shared" si="2"/>
        <v>1600</v>
      </c>
      <c r="H18" s="20">
        <f t="shared" si="2"/>
        <v>403446.81999999995</v>
      </c>
      <c r="I18" s="20">
        <f t="shared" si="2"/>
        <v>115478</v>
      </c>
      <c r="J18" s="20">
        <f t="shared" si="2"/>
        <v>359314.6</v>
      </c>
      <c r="K18" s="20">
        <f t="shared" si="2"/>
        <v>790456.23</v>
      </c>
      <c r="L18" s="53">
        <f t="shared" si="0"/>
        <v>1843195.486</v>
      </c>
      <c r="M18" s="20">
        <f>SUM(M9:M17)</f>
        <v>10221356.786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s="27" customFormat="1" ht="15.75" customHeight="1">
      <c r="A19" s="48" t="s">
        <v>63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13" ht="15.75">
      <c r="A20" s="31">
        <v>10</v>
      </c>
      <c r="B20" s="17" t="s">
        <v>26</v>
      </c>
      <c r="C20" s="32">
        <f>'[1]січень '!D20+'[1]лютий'!D20+'[1]березень'!D20+'[1]квітень'!D20+'[1]травень'!C20+'[1]червень'!D20+'[1]липень'!D20+'[1]серпень'!D20+'[1]вересень'!D20+'[1]жовтень'!D20+'[1]листопад'!D20+'[1]грудень'!D20</f>
        <v>9213900.739999998</v>
      </c>
      <c r="D20" s="32">
        <f>'[1]січень '!E20+'[1]лютий'!E20+'[1]березень'!E20+'[1]квітень'!E20+'[1]травень'!E20+'[1]червень'!E20+'[1]липень'!E20+'[1]серпень'!E20+'[1]вересень'!E20+'[1]жовтень'!E20+'[1]листопад'!E20+'[1]грудень'!E20</f>
        <v>7723029.200000001</v>
      </c>
      <c r="E20" s="32">
        <f>'[1]січень '!F20+'[1]лютий'!F20+'[1]березень'!F20+'[1]квітень'!F20+'[1]травень'!F20+'[1]червень'!F20+'[1]липень'!F20+'[1]серпень'!F20+'[1]вересень'!F20+'[1]жовтень'!F20+'[1]листопад'!F20+'[1]грудень'!F20</f>
        <v>7968231.75</v>
      </c>
      <c r="F20" s="32">
        <f>'[1]січень '!H20+'[1]лютий'!H20+'[1]березень'!H20+'[1]квітень'!H20+'[1]травень'!H20+'[1]червень'!H20+'[1]липень'!H20+'[1]серпень'!H20+'[1]вересень'!H20+'[1]жовтень'!H20+'[1]листопад'!I20+'[1]грудень'!I20</f>
        <v>72396</v>
      </c>
      <c r="G20" s="32">
        <f>'[1]січень '!I20+'[1]лютий'!I20+'[1]березень'!I20+'[1]квітень'!I20+'[1]травень'!I20+'[1]червень'!I20+'[1]липень'!I20+'[1]серпень'!I20+'[1]вересень'!I20+'[1]жовтень'!I20+'[1]листопад'!I20+'[1]грудень'!I20</f>
        <v>33857</v>
      </c>
      <c r="H20" s="32">
        <f>'[1]січень '!L20+'[1]лютий'!L20+'[1]березень'!L20+'[1]квітень'!L20+'[1]травень'!L20+'[1]червень'!L20+'[1]липень'!L20+'[1]серпень'!L20+'[1]вересень'!L20+'[1]жовтень'!L20+'[1]листопад'!L20+'[1]грудень'!L20</f>
        <v>509702.56</v>
      </c>
      <c r="I20" s="32">
        <f>'[1]січень '!L20+'[1]лютий'!L20+'[1]березень'!L20+'[1]квітень'!L20+'[1]травень'!L20+'[1]червень'!L20+'[1]липень'!L20+'[1]серпень'!L20+'[1]вересень'!L20+'[1]жовтень'!L20+'[1]листопад'!L20+'[1]грудень'!L20</f>
        <v>509702.56</v>
      </c>
      <c r="J20" s="32">
        <f>'[1]січень '!N20+'[1]лютий'!N20+'[1]березень'!N20+'[1]квітень'!N20+'[1]травень'!N20+'[1]червень'!N20+'[1]липень'!N20+'[1]серпень'!N20+'[1]вересень'!N20+'[1]жовтень'!N20+'[1]листопад'!N20+'[1]грудень'!N20</f>
        <v>369082</v>
      </c>
      <c r="K20" s="32">
        <f>'[1]січень '!O20+'[1]лютий'!O20+'[1]березень'!O20+'[1]квітень'!O20+'[1]травень'!O20+'[1]червень'!O20+'[1]липень'!O20+'[1]серпень'!O20+'[1]вересень'!O20+'[1]жовтень'!O20+'[1]листопад'!O20+'[1]грудень'!O20</f>
        <v>1212544.1900000002</v>
      </c>
      <c r="L20" s="51">
        <f>C20*22%</f>
        <v>2027058.1627999996</v>
      </c>
      <c r="M20" s="51">
        <f>L20+C20</f>
        <v>11240958.902799997</v>
      </c>
    </row>
    <row r="21" spans="1:13" ht="15.75">
      <c r="A21" s="31">
        <v>11</v>
      </c>
      <c r="B21" s="17" t="s">
        <v>27</v>
      </c>
      <c r="C21" s="32">
        <f>'[1]січень '!D21+'[1]лютий'!D21+'[1]березень'!D21+'[1]квітень'!D21+'[1]травень'!C21+'[1]червень'!D21+'[1]липень'!D21+'[1]серпень'!D21+'[1]вересень'!D21+'[1]жовтень'!D21+'[1]листопад'!D21+'[1]грудень'!D21</f>
        <v>3220017.2700000005</v>
      </c>
      <c r="D21" s="32">
        <f>'[1]січень '!E21+'[1]лютий'!E21+'[1]березень'!E21+'[1]квітень'!E21+'[1]травень'!E21+'[1]червень'!E21+'[1]липень'!E21+'[1]серпень'!E21+'[1]вересень'!E21+'[1]жовтень'!E21+'[1]листопад'!E21+'[1]грудень'!E21</f>
        <v>2351290.05</v>
      </c>
      <c r="E21" s="32">
        <f>'[1]січень '!F21+'[1]лютий'!F21+'[1]березень'!F21+'[1]квітень'!F21+'[1]травень'!F21+'[1]червень'!F21+'[1]липень'!F21+'[1]серпень'!F21+'[1]вересень'!F21+'[1]жовтень'!F21+'[1]листопад'!F21+'[1]грудень'!F21</f>
        <v>5659011.2</v>
      </c>
      <c r="F21" s="32">
        <f>'[1]січень '!H21+'[1]лютий'!H21+'[1]березень'!H21+'[1]квітень'!H21+'[1]травень'!H21+'[1]червень'!H21+'[1]липень'!H21+'[1]серпень'!H21+'[1]вересень'!H21+'[1]жовтень'!H21+'[1]листопад'!I21+'[1]грудень'!I21</f>
        <v>24619</v>
      </c>
      <c r="G21" s="32">
        <f>'[1]січень '!I21+'[1]лютий'!I21+'[1]березень'!I21+'[1]квітень'!I21+'[1]травень'!I21+'[1]червень'!I21+'[1]липень'!I21+'[1]серпень'!I21+'[1]вересень'!I21+'[1]жовтень'!I21+'[1]листопад'!I21+'[1]грудень'!I21</f>
        <v>41500</v>
      </c>
      <c r="H21" s="32">
        <f>'[1]січень '!L21+'[1]лютий'!L21+'[1]березень'!L21+'[1]квітень'!L21+'[1]травень'!L21+'[1]червень'!L21+'[1]липень'!L21+'[1]серпень'!L21+'[1]вересень'!L21+'[1]жовтень'!L21+'[1]листопад'!L21+'[1]грудень'!L21</f>
        <v>139731.76</v>
      </c>
      <c r="I21" s="32">
        <f>'[1]січень '!L21+'[1]лютий'!L21+'[1]березень'!L21+'[1]квітень'!L21+'[1]травень'!L21+'[1]червень'!L21+'[1]липень'!L21+'[1]серпень'!L21+'[1]вересень'!L21+'[1]жовтень'!L21+'[1]листопад'!L21+'[1]грудень'!L21</f>
        <v>139731.76</v>
      </c>
      <c r="J21" s="32">
        <f>'[1]січень '!N21+'[1]лютий'!N21+'[1]березень'!N21+'[1]квітень'!N21+'[1]травень'!N21+'[1]червень'!N21+'[1]липень'!N21+'[1]серпень'!N21+'[1]вересень'!N21+'[1]жовтень'!N21+'[1]листопад'!N21+'[1]грудень'!N21</f>
        <v>118935</v>
      </c>
      <c r="K21" s="32">
        <f>'[1]січень '!O21+'[1]лютий'!O21+'[1]березень'!O21+'[1]квітень'!O21+'[1]травень'!O21+'[1]червень'!O21+'[1]липень'!O21+'[1]серпень'!O21+'[1]вересень'!O21+'[1]жовтень'!O21+'[1]листопад'!O21+'[1]грудень'!O21</f>
        <v>402341.79999999993</v>
      </c>
      <c r="L21" s="51">
        <f aca="true" t="shared" si="3" ref="L21:L47">C21*22%</f>
        <v>708403.7994000001</v>
      </c>
      <c r="M21" s="51">
        <f aca="true" t="shared" si="4" ref="M21:M47">L21+C21</f>
        <v>3928421.0694000004</v>
      </c>
    </row>
    <row r="22" spans="1:13" ht="15.75">
      <c r="A22" s="31">
        <v>12</v>
      </c>
      <c r="B22" s="17" t="s">
        <v>28</v>
      </c>
      <c r="C22" s="32">
        <f>'[1]січень '!D22+'[1]лютий'!D22+'[1]березень'!D22+'[1]квітень'!D22+'[1]травень'!C22+'[1]червень'!D22+'[1]липень'!D22+'[1]серпень'!D22+'[1]вересень'!D22+'[1]жовтень'!D22+'[1]листопад'!D22+'[1]грудень'!D22</f>
        <v>4863083.88</v>
      </c>
      <c r="D22" s="32">
        <f>'[1]січень '!E22+'[1]лютий'!E22+'[1]березень'!E22+'[1]квітень'!E22+'[1]травень'!E22+'[1]червень'!E22+'[1]липень'!E22+'[1]серпень'!E22+'[1]вересень'!E22+'[1]жовтень'!E22+'[1]листопад'!E22+'[1]грудень'!E22</f>
        <v>3899547.77</v>
      </c>
      <c r="E22" s="32">
        <f>'[1]січень '!F22+'[1]лютий'!F22+'[1]березень'!F22+'[1]квітень'!F22+'[1]травень'!F22+'[1]червень'!F22+'[1]липень'!F22+'[1]серпень'!F22+'[1]вересень'!F22+'[1]жовтень'!F22+'[1]листопад'!F22+'[1]грудень'!F22</f>
        <v>3871682.98</v>
      </c>
      <c r="F22" s="32">
        <f>'[1]січень '!H22+'[1]лютий'!H22+'[1]березень'!H22+'[1]квітень'!H22+'[1]травень'!H22+'[1]червень'!H22+'[1]липень'!H22+'[1]серпень'!H22+'[1]вересень'!H22+'[1]жовтень'!H22+'[1]листопад'!I22+'[1]грудень'!I22</f>
        <v>24220</v>
      </c>
      <c r="G22" s="32">
        <f>'[1]січень '!I22+'[1]лютий'!I22+'[1]березень'!I22+'[1]квітень'!I22+'[1]травень'!I22+'[1]червень'!I22+'[1]липень'!I22+'[1]серпень'!I22+'[1]вересень'!I22+'[1]жовтень'!I22+'[1]листопад'!I22+'[1]грудень'!I22</f>
        <v>55788</v>
      </c>
      <c r="H22" s="32">
        <f>'[1]січень '!L22+'[1]лютий'!L22+'[1]березень'!L22+'[1]квітень'!L22+'[1]травень'!L22+'[1]червень'!L22+'[1]липень'!L22+'[1]серпень'!L22+'[1]вересень'!L22+'[1]жовтень'!L22+'[1]листопад'!L22+'[1]грудень'!L22</f>
        <v>256448.71999999997</v>
      </c>
      <c r="I22" s="32">
        <f>'[1]січень '!L22+'[1]лютий'!L22+'[1]березень'!L22+'[1]квітень'!L22+'[1]травень'!L22+'[1]червень'!L22+'[1]липень'!L22+'[1]серпень'!L22+'[1]вересень'!L22+'[1]жовтень'!L22+'[1]листопад'!L22+'[1]грудень'!L22</f>
        <v>256448.71999999997</v>
      </c>
      <c r="J22" s="32">
        <f>'[1]січень '!N22+'[1]лютий'!N22+'[1]березень'!N22+'[1]квітень'!N22+'[1]травень'!N22+'[1]червень'!N22+'[1]липень'!N22+'[1]серпень'!N22+'[1]вересень'!N22+'[1]жовтень'!N22+'[1]листопад'!N22+'[1]грудень'!N22</f>
        <v>174247</v>
      </c>
      <c r="K22" s="32">
        <f>'[1]січень '!O22+'[1]лютий'!O22+'[1]березень'!O22+'[1]квітень'!O22+'[1]травень'!O22+'[1]червень'!O22+'[1]липень'!O22+'[1]серпень'!O22+'[1]вересень'!O22+'[1]жовтень'!O22+'[1]листопад'!O22+'[1]грудень'!O22</f>
        <v>601751.3399999999</v>
      </c>
      <c r="L22" s="51">
        <f t="shared" si="3"/>
        <v>1069878.4536</v>
      </c>
      <c r="M22" s="51">
        <f t="shared" si="4"/>
        <v>5932962.3336</v>
      </c>
    </row>
    <row r="23" spans="1:13" ht="15.75">
      <c r="A23" s="31">
        <v>13</v>
      </c>
      <c r="B23" s="17" t="s">
        <v>29</v>
      </c>
      <c r="C23" s="32">
        <f>'[1]січень '!D23+'[1]лютий'!D23+'[1]березень'!D23+'[1]квітень'!D23+'[1]травень'!C23+'[1]червень'!D23+'[1]липень'!D23+'[1]серпень'!D23+'[1]вересень'!D23+'[1]жовтень'!D23+'[1]листопад'!D23+'[1]грудень'!D23</f>
        <v>2984701.8200000003</v>
      </c>
      <c r="D23" s="32">
        <f>'[1]січень '!E23+'[1]лютий'!E23+'[1]березень'!E23+'[1]квітень'!E23+'[1]травень'!E23+'[1]червень'!E23+'[1]липень'!E23+'[1]серпень'!E23+'[1]вересень'!E23+'[1]жовтень'!E23+'[1]листопад'!E23+'[1]грудень'!E23</f>
        <v>2313924.5</v>
      </c>
      <c r="E23" s="32">
        <f>'[1]січень '!F23+'[1]лютий'!F23+'[1]березень'!F23+'[1]квітень'!F23+'[1]травень'!F23+'[1]червень'!F23+'[1]липень'!F23+'[1]серпень'!F23+'[1]вересень'!F23+'[1]жовтень'!F23+'[1]листопад'!F23+'[1]грудень'!F23</f>
        <v>2060307.3399999999</v>
      </c>
      <c r="F23" s="32">
        <f>'[1]січень '!H23+'[1]лютий'!H23+'[1]березень'!H23+'[1]квітень'!H23+'[1]травень'!H23+'[1]червень'!H23+'[1]липень'!H23+'[1]серпень'!H23+'[1]вересень'!H23+'[1]жовтень'!H23+'[1]листопад'!I23+'[1]грудень'!I23</f>
        <v>34955</v>
      </c>
      <c r="G23" s="32">
        <f>'[1]січень '!I23+'[1]лютий'!I23+'[1]березень'!I23+'[1]квітень'!I23+'[1]травень'!I23+'[1]червень'!I23+'[1]липень'!I23+'[1]серпень'!I23+'[1]вересень'!I23+'[1]жовтень'!I23+'[1]листопад'!I23+'[1]грудень'!I23</f>
        <v>16464</v>
      </c>
      <c r="H23" s="32">
        <f>'[1]січень '!L23+'[1]лютий'!L23+'[1]березень'!L23+'[1]квітень'!L23+'[1]травень'!L23+'[1]червень'!L23+'[1]липень'!L23+'[1]серпень'!L23+'[1]вересень'!L23+'[1]жовтень'!L23+'[1]листопад'!L23+'[1]грудень'!L23</f>
        <v>151811.36000000002</v>
      </c>
      <c r="I23" s="32">
        <f>'[1]січень '!L23+'[1]лютий'!L23+'[1]березень'!L23+'[1]квітень'!L23+'[1]травень'!L23+'[1]червень'!L23+'[1]липень'!L23+'[1]серпень'!L23+'[1]вересень'!L23+'[1]жовтень'!L23+'[1]листопад'!L23+'[1]грудень'!L23</f>
        <v>151811.36000000002</v>
      </c>
      <c r="J23" s="32">
        <f>'[1]січень '!N23+'[1]лютий'!N23+'[1]березень'!N23+'[1]квітень'!N23+'[1]травень'!N23+'[1]червень'!N23+'[1]липень'!N23+'[1]серпень'!N23+'[1]вересень'!N23+'[1]жовтень'!N23+'[1]листопад'!N23+'[1]грудень'!N23</f>
        <v>104134</v>
      </c>
      <c r="K23" s="32">
        <f>'[1]січень '!O23+'[1]лютий'!O23+'[1]березень'!O23+'[1]квітень'!O23+'[1]травень'!O23+'[1]червень'!O23+'[1]липень'!O23+'[1]серпень'!O23+'[1]вересень'!O23+'[1]жовтень'!O23+'[1]листопад'!O23+'[1]грудень'!O23</f>
        <v>344334.94999999995</v>
      </c>
      <c r="L23" s="51">
        <f t="shared" si="3"/>
        <v>656634.4004</v>
      </c>
      <c r="M23" s="51">
        <f t="shared" si="4"/>
        <v>3641336.2204000005</v>
      </c>
    </row>
    <row r="24" spans="1:13" ht="15.75">
      <c r="A24" s="31">
        <v>14</v>
      </c>
      <c r="B24" s="17" t="s">
        <v>30</v>
      </c>
      <c r="C24" s="32">
        <f>'[1]січень '!D24+'[1]лютий'!D24+'[1]березень'!D24+'[1]квітень'!D24+'[1]травень'!C24+'[1]червень'!D24+'[1]липень'!D24+'[1]серпень'!D24+'[1]вересень'!D24+'[1]жовтень'!D24+'[1]листопад'!D24+'[1]грудень'!D24</f>
        <v>4420499.470000001</v>
      </c>
      <c r="D24" s="32">
        <f>'[1]січень '!E24+'[1]лютий'!E24+'[1]березень'!E24+'[1]квітень'!E24+'[1]травень'!E24+'[1]червень'!E24+'[1]липень'!E24+'[1]серпень'!E24+'[1]вересень'!E24+'[1]жовтень'!E24+'[1]листопад'!E24+'[1]грудень'!E24</f>
        <v>3360738.6799999997</v>
      </c>
      <c r="E24" s="32">
        <f>'[1]січень '!F24+'[1]лютий'!F24+'[1]березень'!F24+'[1]квітень'!F24+'[1]травень'!F24+'[1]червень'!F24+'[1]липень'!F24+'[1]серпень'!F24+'[1]вересень'!F24+'[1]жовтень'!F24+'[1]листопад'!F24+'[1]грудень'!F24</f>
        <v>3832061.4300000006</v>
      </c>
      <c r="F24" s="32">
        <f>'[1]січень '!H24+'[1]лютий'!H24+'[1]березень'!H24+'[1]квітень'!H24+'[1]травень'!H24+'[1]червень'!H24+'[1]липень'!H24+'[1]серпень'!H24+'[1]вересень'!H24+'[1]жовтень'!H24+'[1]листопад'!I24+'[1]грудень'!I24</f>
        <v>12100</v>
      </c>
      <c r="G24" s="32">
        <f>'[1]січень '!I24+'[1]лютий'!I24+'[1]березень'!I24+'[1]квітень'!I24+'[1]травень'!I24+'[1]червень'!I24+'[1]липень'!I24+'[1]серпень'!I24+'[1]вересень'!I24+'[1]жовтень'!I24+'[1]листопад'!I24+'[1]грудень'!I24</f>
        <v>28627</v>
      </c>
      <c r="H24" s="32">
        <f>'[1]січень '!L24+'[1]лютий'!L24+'[1]березень'!L24+'[1]квітень'!L24+'[1]травень'!L24+'[1]червень'!L24+'[1]липень'!L24+'[1]серпень'!L24+'[1]вересень'!L24+'[1]жовтень'!L24+'[1]листопад'!L24+'[1]грудень'!L24</f>
        <v>227105.41999999995</v>
      </c>
      <c r="I24" s="32">
        <f>'[1]січень '!L24+'[1]лютий'!L24+'[1]березень'!L24+'[1]квітень'!L24+'[1]травень'!L24+'[1]червень'!L24+'[1]липень'!L24+'[1]серпень'!L24+'[1]вересень'!L24+'[1]жовтень'!L24+'[1]листопад'!L24+'[1]грудень'!L24</f>
        <v>227105.41999999995</v>
      </c>
      <c r="J24" s="32">
        <f>'[1]січень '!N24+'[1]лютий'!N24+'[1]березень'!N24+'[1]квітень'!N24+'[1]травень'!N24+'[1]червень'!N24+'[1]липень'!N24+'[1]серпень'!N24+'[1]вересень'!N24+'[1]жовтень'!N24+'[1]листопад'!N24+'[1]грудень'!N24</f>
        <v>144821</v>
      </c>
      <c r="K24" s="32">
        <f>'[1]січень '!O24+'[1]лютий'!O24+'[1]березень'!O24+'[1]квітень'!O24+'[1]травень'!O24+'[1]червень'!O24+'[1]липень'!O24+'[1]серпень'!O24+'[1]вересень'!O24+'[1]жовтень'!O24+'[1]листопад'!O24+'[1]грудень'!O24</f>
        <v>551890.76</v>
      </c>
      <c r="L24" s="51">
        <f t="shared" si="3"/>
        <v>972509.8834000002</v>
      </c>
      <c r="M24" s="51">
        <f t="shared" si="4"/>
        <v>5393009.353400001</v>
      </c>
    </row>
    <row r="25" spans="1:13" ht="15.75">
      <c r="A25" s="31">
        <v>15</v>
      </c>
      <c r="B25" s="17" t="s">
        <v>31</v>
      </c>
      <c r="C25" s="32">
        <f>'[1]січень '!D25+'[1]лютий'!D25+'[1]березень'!D25+'[1]квітень'!D25+'[1]травень'!C25+'[1]червень'!D25+'[1]липень'!D25+'[1]серпень'!D25+'[1]вересень'!D25+'[1]жовтень'!D25+'[1]листопад'!D25+'[1]грудень'!D25</f>
        <v>3907127.67</v>
      </c>
      <c r="D25" s="32">
        <f>'[1]січень '!E25+'[1]лютий'!E25+'[1]березень'!E25+'[1]квітень'!E25+'[1]травень'!E25+'[1]червень'!E25+'[1]липень'!E25+'[1]серпень'!E25+'[1]вересень'!E25+'[1]жовтень'!E25+'[1]листопад'!E25+'[1]грудень'!E25</f>
        <v>2915492.8200000003</v>
      </c>
      <c r="E25" s="32">
        <f>'[1]січень '!F25+'[1]лютий'!F25+'[1]березень'!F25+'[1]квітень'!F25+'[1]травень'!F25+'[1]червень'!F25+'[1]липень'!F25+'[1]серпень'!F25+'[1]вересень'!F25+'[1]жовтень'!F25+'[1]листопад'!F25+'[1]грудень'!F25</f>
        <v>2952735.98</v>
      </c>
      <c r="F25" s="32">
        <f>'[1]січень '!H25+'[1]лютий'!H25+'[1]березень'!H25+'[1]квітень'!H25+'[1]травень'!H25+'[1]червень'!H25+'[1]липень'!H25+'[1]серпень'!H25+'[1]вересень'!H25+'[1]жовтень'!H25+'[1]листопад'!I25+'[1]грудень'!I25</f>
        <v>55125</v>
      </c>
      <c r="G25" s="32">
        <f>'[1]січень '!I25+'[1]лютий'!I25+'[1]березень'!I25+'[1]квітень'!I25+'[1]травень'!I25+'[1]червень'!I25+'[1]липень'!I25+'[1]серпень'!I25+'[1]вересень'!I25+'[1]жовтень'!I25+'[1]листопад'!I25+'[1]грудень'!I25</f>
        <v>52599</v>
      </c>
      <c r="H25" s="32">
        <f>'[1]січень '!L25+'[1]лютий'!L25+'[1]березень'!L25+'[1]квітень'!L25+'[1]травень'!L25+'[1]червень'!L25+'[1]липень'!L25+'[1]серпень'!L25+'[1]вересень'!L25+'[1]жовтень'!L25+'[1]листопад'!L25+'[1]грудень'!L25</f>
        <v>187415.55</v>
      </c>
      <c r="I25" s="32">
        <f>'[1]січень '!L25+'[1]лютий'!L25+'[1]березень'!L25+'[1]квітень'!L25+'[1]травень'!L25+'[1]червень'!L25+'[1]липень'!L25+'[1]серпень'!L25+'[1]вересень'!L25+'[1]жовтень'!L25+'[1]листопад'!L25+'[1]грудень'!L25</f>
        <v>187415.55</v>
      </c>
      <c r="J25" s="32">
        <f>'[1]січень '!N25+'[1]лютий'!N25+'[1]березень'!N25+'[1]квітень'!N25+'[1]травень'!N25+'[1]червень'!N25+'[1]липень'!N25+'[1]серпень'!N25+'[1]вересень'!N25+'[1]жовтень'!N25+'[1]листопад'!N25+'[1]грудень'!N25</f>
        <v>134945</v>
      </c>
      <c r="K25" s="32">
        <f>'[1]січень '!O25+'[1]лютий'!O25+'[1]березень'!O25+'[1]квітень'!O25+'[1]травень'!O25+'[1]червень'!O25+'[1]липень'!O25+'[1]серпень'!O25+'[1]вересень'!O25+'[1]жовтень'!O25+'[1]листопад'!O25+'[1]грудень'!O25</f>
        <v>484853.49</v>
      </c>
      <c r="L25" s="51">
        <f t="shared" si="3"/>
        <v>859568.0874</v>
      </c>
      <c r="M25" s="51">
        <f t="shared" si="4"/>
        <v>4766695.7574</v>
      </c>
    </row>
    <row r="26" spans="1:13" ht="15.75">
      <c r="A26" s="31">
        <v>16</v>
      </c>
      <c r="B26" s="17" t="s">
        <v>32</v>
      </c>
      <c r="C26" s="32">
        <f>'[1]січень '!D26+'[1]лютий'!D26+'[1]березень'!D26+'[1]квітень'!D26+'[1]травень'!C26+'[1]червень'!D26+'[1]липень'!D26+'[1]серпень'!D26+'[1]вересень'!D26+'[1]жовтень'!D26+'[1]листопад'!D26+'[1]грудень'!D26</f>
        <v>2544596.81</v>
      </c>
      <c r="D26" s="32">
        <f>'[1]січень '!E26+'[1]лютий'!E26+'[1]березень'!E26+'[1]квітень'!E26+'[1]травень'!E26+'[1]червень'!E26+'[1]липень'!E26+'[1]серпень'!E26+'[1]вересень'!E26+'[1]жовтень'!E26+'[1]листопад'!E26+'[1]грудень'!E26</f>
        <v>1963010.6600000001</v>
      </c>
      <c r="E26" s="32">
        <f>'[1]січень '!F26+'[1]лютий'!F26+'[1]березень'!F26+'[1]квітень'!F26+'[1]травень'!F26+'[1]червень'!F26+'[1]липень'!F26+'[1]серпень'!F26+'[1]вересень'!F26+'[1]жовтень'!F26+'[1]листопад'!F26+'[1]грудень'!F26</f>
        <v>2273667.74</v>
      </c>
      <c r="F26" s="32">
        <f>'[1]січень '!H26+'[1]лютий'!H26+'[1]березень'!H26+'[1]квітень'!H26+'[1]травень'!H26+'[1]червень'!H26+'[1]липень'!H26+'[1]серпень'!H26+'[1]вересень'!H26+'[1]жовтень'!H26+'[1]листопад'!I26+'[1]грудень'!I26</f>
        <v>39150</v>
      </c>
      <c r="G26" s="32">
        <f>'[1]січень '!I26+'[1]лютий'!I26+'[1]березень'!I26+'[1]квітень'!I26+'[1]травень'!I26+'[1]червень'!I26+'[1]липень'!I26+'[1]серпень'!I26+'[1]вересень'!I26+'[1]жовтень'!I26+'[1]листопад'!I26+'[1]грудень'!I26</f>
        <v>32578</v>
      </c>
      <c r="H26" s="32">
        <f>'[1]січень '!L26+'[1]лютий'!L26+'[1]березень'!L26+'[1]квітень'!L26+'[1]травень'!L26+'[1]червень'!L26+'[1]липень'!L26+'[1]серпень'!L26+'[1]вересень'!L26+'[1]жовтень'!L26+'[1]листопад'!L26+'[1]грудень'!L26</f>
        <v>127522.73999999998</v>
      </c>
      <c r="I26" s="32">
        <f>'[1]січень '!L26+'[1]лютий'!L26+'[1]березень'!L26+'[1]квітень'!L26+'[1]травень'!L26+'[1]червень'!L26+'[1]липень'!L26+'[1]серпень'!L26+'[1]вересень'!L26+'[1]жовтень'!L26+'[1]листопад'!L26+'[1]грудень'!L26</f>
        <v>127522.73999999998</v>
      </c>
      <c r="J26" s="32">
        <f>'[1]січень '!N26+'[1]лютий'!N26+'[1]березень'!N26+'[1]квітень'!N26+'[1]травень'!N26+'[1]червень'!N26+'[1]липень'!N26+'[1]серпень'!N26+'[1]вересень'!N26+'[1]жовтень'!N26+'[1]листопад'!N26+'[1]грудень'!N26</f>
        <v>98238</v>
      </c>
      <c r="K26" s="32">
        <f>'[1]січень '!O26+'[1]лютий'!O26+'[1]березень'!O26+'[1]квітень'!O26+'[1]травень'!O26+'[1]червень'!O26+'[1]липень'!O26+'[1]серпень'!O26+'[1]вересень'!O26+'[1]жовтень'!O26+'[1]листопад'!O26+'[1]грудень'!O26</f>
        <v>329916.03</v>
      </c>
      <c r="L26" s="51">
        <f t="shared" si="3"/>
        <v>559811.2982</v>
      </c>
      <c r="M26" s="51">
        <f t="shared" si="4"/>
        <v>3104408.1082</v>
      </c>
    </row>
    <row r="27" spans="1:13" ht="15.75">
      <c r="A27" s="31">
        <v>17</v>
      </c>
      <c r="B27" s="17" t="s">
        <v>33</v>
      </c>
      <c r="C27" s="32">
        <f>'[1]січень '!D27+'[1]лютий'!D27+'[1]березень'!D27+'[1]квітень'!D27+'[1]травень'!C27+'[1]червень'!D27+'[1]липень'!D27+'[1]серпень'!D27+'[1]вересень'!D27+'[1]жовтень'!D27+'[1]листопад'!D27+'[1]грудень'!D27</f>
        <v>2539065.7299999995</v>
      </c>
      <c r="D27" s="32">
        <f>'[1]січень '!E27+'[1]лютий'!E27+'[1]березень'!E27+'[1]квітень'!E27+'[1]травень'!E27+'[1]червень'!E27+'[1]липень'!E27+'[1]серпень'!E27+'[1]вересень'!E27+'[1]жовтень'!E27+'[1]листопад'!E27+'[1]грудень'!E27</f>
        <v>1879324.9300000002</v>
      </c>
      <c r="E27" s="32">
        <f>'[1]січень '!F27+'[1]лютий'!F27+'[1]березень'!F27+'[1]квітень'!F27+'[1]травень'!F27+'[1]червень'!F27+'[1]липень'!F27+'[1]серпень'!F27+'[1]вересень'!F27+'[1]жовтень'!F27+'[1]листопад'!F27+'[1]грудень'!F27</f>
        <v>2056186.1800000002</v>
      </c>
      <c r="F27" s="32">
        <f>'[1]січень '!H27+'[1]лютий'!H27+'[1]березень'!H27+'[1]квітень'!H27+'[1]травень'!H27+'[1]червень'!H27+'[1]липень'!H27+'[1]серпень'!H27+'[1]вересень'!H27+'[1]жовтень'!H27+'[1]листопад'!I27+'[1]грудень'!I27</f>
        <v>21320</v>
      </c>
      <c r="G27" s="32">
        <f>'[1]січень '!I27+'[1]лютий'!I27+'[1]березень'!I27+'[1]квітень'!I27+'[1]травень'!I27+'[1]червень'!I27+'[1]липень'!I27+'[1]серпень'!I27+'[1]вересень'!I27+'[1]жовтень'!I27+'[1]листопад'!I27+'[1]грудень'!I27</f>
        <v>11136</v>
      </c>
      <c r="H27" s="32">
        <f>'[1]січень '!L27+'[1]лютий'!L27+'[1]березень'!L27+'[1]квітень'!L27+'[1]травень'!L27+'[1]червень'!L27+'[1]липень'!L27+'[1]серпень'!L27+'[1]вересень'!L27+'[1]жовтень'!L27+'[1]листопад'!L27+'[1]грудень'!L27</f>
        <v>124409.41999999998</v>
      </c>
      <c r="I27" s="32">
        <f>'[1]січень '!L27+'[1]лютий'!L27+'[1]березень'!L27+'[1]квітень'!L27+'[1]травень'!L27+'[1]червень'!L27+'[1]липень'!L27+'[1]серпень'!L27+'[1]вересень'!L27+'[1]жовтень'!L27+'[1]листопад'!L27+'[1]грудень'!L27</f>
        <v>124409.41999999998</v>
      </c>
      <c r="J27" s="32">
        <f>'[1]січень '!N27+'[1]лютий'!N27+'[1]березень'!N27+'[1]квітень'!N27+'[1]травень'!N27+'[1]червень'!N27+'[1]липень'!N27+'[1]серпень'!N27+'[1]вересень'!N27+'[1]жовтень'!N27+'[1]листопад'!N27+'[1]грудень'!N27</f>
        <v>86258</v>
      </c>
      <c r="K27" s="32">
        <f>'[1]січень '!O27+'[1]лютий'!O27+'[1]березень'!O27+'[1]квітень'!O27+'[1]травень'!O27+'[1]червень'!O27+'[1]липень'!O27+'[1]серпень'!O27+'[1]вересень'!O27+'[1]жовтень'!O27+'[1]листопад'!O27+'[1]грудень'!O27</f>
        <v>292133.53</v>
      </c>
      <c r="L27" s="51">
        <f t="shared" si="3"/>
        <v>558594.4605999999</v>
      </c>
      <c r="M27" s="51">
        <f t="shared" si="4"/>
        <v>3097660.1905999994</v>
      </c>
    </row>
    <row r="28" spans="1:13" ht="15.75">
      <c r="A28" s="31">
        <v>18</v>
      </c>
      <c r="B28" s="17" t="s">
        <v>34</v>
      </c>
      <c r="C28" s="32">
        <f>'[1]січень '!D28+'[1]лютий'!D28+'[1]березень'!D28+'[1]квітень'!D28+'[1]травень'!C28+'[1]червень'!D28+'[1]липень'!D28+'[1]серпень'!D28+'[1]вересень'!D28+'[1]жовтень'!D28+'[1]листопад'!D28+'[1]грудень'!D28</f>
        <v>4930637.7700000005</v>
      </c>
      <c r="D28" s="32">
        <f>'[1]січень '!E28+'[1]лютий'!E28+'[1]березень'!E28+'[1]квітень'!E28+'[1]травень'!E28+'[1]червень'!E28+'[1]липень'!E28+'[1]серпень'!E28+'[1]вересень'!E28+'[1]жовтень'!E28+'[1]листопад'!E28+'[1]грудень'!E28</f>
        <v>3652934.83</v>
      </c>
      <c r="E28" s="32">
        <f>'[1]січень '!F28+'[1]лютий'!F28+'[1]березень'!F28+'[1]квітень'!F28+'[1]травень'!F28+'[1]червень'!F28+'[1]липень'!F28+'[1]серпень'!F28+'[1]вересень'!F28+'[1]жовтень'!F28+'[1]листопад'!F28+'[1]грудень'!F28</f>
        <v>4101178.9899999998</v>
      </c>
      <c r="F28" s="32">
        <f>'[1]січень '!H28+'[1]лютий'!H28+'[1]березень'!H28+'[1]квітень'!H28+'[1]травень'!H28+'[1]червень'!H28+'[1]липень'!H28+'[1]серпень'!H28+'[1]вересень'!H28+'[1]жовтень'!H28+'[1]листопад'!I28+'[1]грудень'!I28</f>
        <v>48109</v>
      </c>
      <c r="G28" s="32">
        <f>'[1]січень '!I28+'[1]лютий'!I28+'[1]березень'!I28+'[1]квітень'!I28+'[1]травень'!I28+'[1]червень'!I28+'[1]липень'!I28+'[1]серпень'!I28+'[1]вересень'!I28+'[1]жовтень'!I28+'[1]листопад'!I28+'[1]грудень'!I28</f>
        <v>18700</v>
      </c>
      <c r="H28" s="32">
        <f>'[1]січень '!L28+'[1]лютий'!L28+'[1]березень'!L28+'[1]квітень'!L28+'[1]травень'!L28+'[1]червень'!L28+'[1]липень'!L28+'[1]серпень'!L28+'[1]вересень'!L28+'[1]жовтень'!L28+'[1]листопад'!L28+'[1]грудень'!L28</f>
        <v>250244.9</v>
      </c>
      <c r="I28" s="32">
        <f>'[1]січень '!L28+'[1]лютий'!L28+'[1]березень'!L28+'[1]квітень'!L28+'[1]травень'!L28+'[1]червень'!L28+'[1]липень'!L28+'[1]серпень'!L28+'[1]вересень'!L28+'[1]жовтень'!L28+'[1]листопад'!L28+'[1]грудень'!L28</f>
        <v>250244.9</v>
      </c>
      <c r="J28" s="32">
        <f>'[1]січень '!N28+'[1]лютий'!N28+'[1]березень'!N28+'[1]квітень'!N28+'[1]травень'!N28+'[1]червень'!N28+'[1]липень'!N28+'[1]серпень'!N28+'[1]вересень'!N28+'[1]жовтень'!N28+'[1]листопад'!N28+'[1]грудень'!N28</f>
        <v>178551</v>
      </c>
      <c r="K28" s="32">
        <f>'[1]січень '!O28+'[1]лютий'!O28+'[1]березень'!O28+'[1]квітень'!O28+'[1]травень'!O28+'[1]червень'!O28+'[1]липень'!O28+'[1]серпень'!O28+'[1]вересень'!O28+'[1]жовтень'!O28+'[1]листопад'!O28+'[1]грудень'!O28</f>
        <v>616178.5</v>
      </c>
      <c r="L28" s="51">
        <f t="shared" si="3"/>
        <v>1084740.3094000001</v>
      </c>
      <c r="M28" s="51">
        <f t="shared" si="4"/>
        <v>6015378.079400001</v>
      </c>
    </row>
    <row r="29" spans="1:13" ht="15.75">
      <c r="A29" s="31">
        <v>19</v>
      </c>
      <c r="B29" s="17" t="s">
        <v>35</v>
      </c>
      <c r="C29" s="32">
        <f>'[1]січень '!D29+'[1]лютий'!D29+'[1]березень'!D29+'[1]квітень'!D29+'[1]травень'!C29+'[1]червень'!D29+'[1]липень'!D29+'[1]серпень'!D29+'[1]вересень'!D29+'[1]жовтень'!D29+'[1]листопад'!D29+'[1]грудень'!D29</f>
        <v>3439525.8499999996</v>
      </c>
      <c r="D29" s="32">
        <f>'[1]січень '!E29+'[1]лютий'!E29+'[1]березень'!E29+'[1]квітень'!E29+'[1]травень'!E29+'[1]червень'!E29+'[1]липень'!E29+'[1]серпень'!E29+'[1]вересень'!E29+'[1]жовтень'!E29+'[1]листопад'!E29+'[1]грудень'!E29</f>
        <v>2736003.68</v>
      </c>
      <c r="E29" s="32">
        <f>'[1]січень '!F29+'[1]лютий'!F29+'[1]березень'!F29+'[1]квітень'!F29+'[1]травень'!F29+'[1]червень'!F29+'[1]липень'!F29+'[1]серпень'!F29+'[1]вересень'!F29+'[1]жовтень'!F29+'[1]листопад'!F29+'[1]грудень'!F29</f>
        <v>2543661.27</v>
      </c>
      <c r="F29" s="32">
        <f>'[1]січень '!H29+'[1]лютий'!H29+'[1]березень'!H29+'[1]квітень'!H29+'[1]травень'!H29+'[1]червень'!H29+'[1]липень'!H29+'[1]серпень'!H29+'[1]вересень'!H29+'[1]жовтень'!H29+'[1]листопад'!I29+'[1]грудень'!I29</f>
        <v>12700</v>
      </c>
      <c r="G29" s="32">
        <f>'[1]січень '!I29+'[1]лютий'!I29+'[1]березень'!I29+'[1]квітень'!I29+'[1]травень'!I29+'[1]червень'!I29+'[1]липень'!I29+'[1]серпень'!I29+'[1]вересень'!I29+'[1]жовтень'!I29+'[1]листопад'!I29+'[1]грудень'!I29</f>
        <v>2912</v>
      </c>
      <c r="H29" s="32">
        <f>'[1]січень '!L29+'[1]лютий'!L29+'[1]березень'!L29+'[1]квітень'!L29+'[1]травень'!L29+'[1]червень'!L29+'[1]липень'!L29+'[1]серпень'!L29+'[1]вересень'!L29+'[1]жовтень'!L29+'[1]листопад'!L29+'[1]грудень'!L29</f>
        <v>191840.13</v>
      </c>
      <c r="I29" s="32">
        <f>'[1]січень '!L29+'[1]лютий'!L29+'[1]березень'!L29+'[1]квітень'!L29+'[1]травень'!L29+'[1]червень'!L29+'[1]липень'!L29+'[1]серпень'!L29+'[1]вересень'!L29+'[1]жовтень'!L29+'[1]листопад'!L29+'[1]грудень'!L29</f>
        <v>191840.13</v>
      </c>
      <c r="J29" s="32">
        <f>'[1]січень '!N29+'[1]лютий'!N29+'[1]березень'!N29+'[1]квітень'!N29+'[1]травень'!N29+'[1]червень'!N29+'[1]липень'!N29+'[1]серпень'!N29+'[1]вересень'!N29+'[1]жовтень'!N29+'[1]листопад'!N29+'[1]грудень'!N29</f>
        <v>130877</v>
      </c>
      <c r="K29" s="32">
        <f>'[1]січень '!O29+'[1]лютий'!O29+'[1]березень'!O29+'[1]квітень'!O29+'[1]травень'!O29+'[1]червень'!O29+'[1]липень'!O29+'[1]серпень'!O29+'[1]вересень'!O29+'[1]жовтень'!O29+'[1]листопад'!O29+'[1]грудень'!O29</f>
        <v>446492.67000000004</v>
      </c>
      <c r="L29" s="51">
        <f t="shared" si="3"/>
        <v>756695.6869999999</v>
      </c>
      <c r="M29" s="51">
        <f t="shared" si="4"/>
        <v>4196221.537</v>
      </c>
    </row>
    <row r="30" spans="1:13" ht="15.75">
      <c r="A30" s="31">
        <v>20</v>
      </c>
      <c r="B30" s="17" t="s">
        <v>36</v>
      </c>
      <c r="C30" s="32">
        <f>'[1]січень '!D30+'[1]лютий'!D30+'[1]березень'!D30+'[1]квітень'!D30+'[1]травень'!C30+'[1]червень'!D30+'[1]липень'!D30+'[1]серпень'!D30+'[1]вересень'!D30+'[1]жовтень'!D30+'[1]листопад'!D30+'[1]грудень'!D30</f>
        <v>2780881.9699999997</v>
      </c>
      <c r="D30" s="32">
        <f>'[1]січень '!E30+'[1]лютий'!E30+'[1]березень'!E30+'[1]квітень'!E30+'[1]травень'!E30+'[1]червень'!E30+'[1]липень'!E30+'[1]серпень'!E30+'[1]вересень'!E30+'[1]жовтень'!E30+'[1]листопад'!E30+'[1]грудень'!E30</f>
        <v>2124375.18</v>
      </c>
      <c r="E30" s="32">
        <f>'[1]січень '!F30+'[1]лютий'!F30+'[1]березень'!F30+'[1]квітень'!F30+'[1]травень'!F30+'[1]червень'!F30+'[1]липень'!F30+'[1]серпень'!F30+'[1]вересень'!F30+'[1]жовтень'!F30+'[1]листопад'!F30+'[1]грудень'!F30</f>
        <v>1856443.9500000002</v>
      </c>
      <c r="F30" s="32">
        <f>'[1]січень '!H30+'[1]лютий'!H30+'[1]березень'!H30+'[1]квітень'!H30+'[1]травень'!H30+'[1]червень'!H30+'[1]липень'!H30+'[1]серпень'!H30+'[1]вересень'!H30+'[1]жовтень'!H30+'[1]листопад'!I30+'[1]грудень'!I30</f>
        <v>33494</v>
      </c>
      <c r="G30" s="32">
        <f>'[1]січень '!I30+'[1]лютий'!I30+'[1]березень'!I30+'[1]квітень'!I30+'[1]травень'!I30+'[1]червень'!I30+'[1]липень'!I30+'[1]серпень'!I30+'[1]вересень'!I30+'[1]жовтень'!I30+'[1]листопад'!I30+'[1]грудень'!I30</f>
        <v>19568</v>
      </c>
      <c r="H30" s="32">
        <f>'[1]січень '!L30+'[1]лютий'!L30+'[1]березень'!L30+'[1]квітень'!L30+'[1]травень'!L30+'[1]червень'!L30+'[1]липень'!L30+'[1]серпень'!L30+'[1]вересень'!L30+'[1]жовтень'!L30+'[1]листопад'!L30+'[1]грудень'!L30</f>
        <v>139003.25</v>
      </c>
      <c r="I30" s="32">
        <f>'[1]січень '!L30+'[1]лютий'!L30+'[1]березень'!L30+'[1]квітень'!L30+'[1]травень'!L30+'[1]червень'!L30+'[1]липень'!L30+'[1]серпень'!L30+'[1]вересень'!L30+'[1]жовтень'!L30+'[1]листопад'!L30+'[1]грудень'!L30</f>
        <v>139003.25</v>
      </c>
      <c r="J30" s="32">
        <f>'[1]січень '!N30+'[1]лютий'!N30+'[1]березень'!N30+'[1]квітень'!N30+'[1]травень'!N30+'[1]червень'!N30+'[1]липень'!N30+'[1]серпень'!N30+'[1]вересень'!N30+'[1]жовтень'!N30+'[1]листопад'!N30+'[1]грудень'!N30</f>
        <v>97829</v>
      </c>
      <c r="K30" s="32">
        <f>'[1]січень '!O30+'[1]лютий'!O30+'[1]березень'!O30+'[1]квітень'!O30+'[1]травень'!O30+'[1]червень'!O30+'[1]липень'!O30+'[1]серпень'!O30+'[1]вересень'!O30+'[1]жовтень'!O30+'[1]листопад'!O30+'[1]грудень'!O30</f>
        <v>337241.07999999996</v>
      </c>
      <c r="L30" s="51">
        <f t="shared" si="3"/>
        <v>611794.0334</v>
      </c>
      <c r="M30" s="51">
        <f t="shared" si="4"/>
        <v>3392676.0034</v>
      </c>
    </row>
    <row r="31" spans="1:13" ht="15.75">
      <c r="A31" s="31">
        <v>21</v>
      </c>
      <c r="B31" s="17" t="s">
        <v>37</v>
      </c>
      <c r="C31" s="32">
        <f>'[1]січень '!D31+'[1]лютий'!D31+'[1]березень'!D31+'[1]квітень'!D31+'[1]травень'!C31+'[1]червень'!D31+'[1]липень'!D31+'[1]серпень'!D31+'[1]вересень'!D31+'[1]жовтень'!D31+'[1]листопад'!D31+'[1]грудень'!D31</f>
        <v>2918024.5</v>
      </c>
      <c r="D31" s="32">
        <f>'[1]січень '!E31+'[1]лютий'!E31+'[1]березень'!E31+'[1]квітень'!E31+'[1]травень'!E31+'[1]червень'!E31+'[1]липень'!E31+'[1]серпень'!E31+'[1]вересень'!E31+'[1]жовтень'!E31+'[1]листопад'!E31+'[1]грудень'!E31</f>
        <v>2174365.15</v>
      </c>
      <c r="E31" s="32">
        <f>'[1]січень '!F31+'[1]лютий'!F31+'[1]березень'!F31+'[1]квітень'!F31+'[1]травень'!F31+'[1]червень'!F31+'[1]липень'!F31+'[1]серпень'!F31+'[1]вересень'!F31+'[1]жовтень'!F31+'[1]листопад'!F31+'[1]грудень'!F31</f>
        <v>1947588.43</v>
      </c>
      <c r="F31" s="32">
        <f>'[1]січень '!H31+'[1]лютий'!H31+'[1]березень'!H31+'[1]квітень'!H31+'[1]травень'!H31+'[1]червень'!H31+'[1]липень'!H31+'[1]серпень'!H31+'[1]вересень'!H31+'[1]жовтень'!H31+'[1]листопад'!I31+'[1]грудень'!I31</f>
        <v>12640</v>
      </c>
      <c r="G31" s="32">
        <f>'[1]січень '!I31+'[1]лютий'!I31+'[1]березень'!I31+'[1]квітень'!I31+'[1]травень'!I31+'[1]червень'!I31+'[1]липень'!I31+'[1]серпень'!I31+'[1]вересень'!I31+'[1]жовтень'!I31+'[1]листопад'!I31+'[1]грудень'!I31</f>
        <v>18145</v>
      </c>
      <c r="H31" s="32">
        <f>'[1]січень '!L31+'[1]лютий'!L31+'[1]березень'!L31+'[1]квітень'!L31+'[1]травень'!L31+'[1]червень'!L31+'[1]липень'!L31+'[1]серпень'!L31+'[1]вересень'!L31+'[1]жовтень'!L31+'[1]листопад'!L31+'[1]грудень'!L31</f>
        <v>155998.91000000003</v>
      </c>
      <c r="I31" s="32">
        <f>'[1]січень '!L31+'[1]лютий'!L31+'[1]березень'!L31+'[1]квітень'!L31+'[1]травень'!L31+'[1]червень'!L31+'[1]липень'!L31+'[1]серпень'!L31+'[1]вересень'!L31+'[1]жовтень'!L31+'[1]листопад'!L31+'[1]грудень'!L31</f>
        <v>155998.91000000003</v>
      </c>
      <c r="J31" s="32">
        <f>'[1]січень '!N31+'[1]лютий'!N31+'[1]березень'!N31+'[1]квітень'!N31+'[1]травень'!N31+'[1]червень'!N31+'[1]липень'!N31+'[1]серпень'!N31+'[1]вересень'!N31+'[1]жовтень'!N31+'[1]листопад'!N31+'[1]грудень'!N31</f>
        <v>104984</v>
      </c>
      <c r="K31" s="32">
        <f>'[1]січень '!O31+'[1]лютий'!O31+'[1]березень'!O31+'[1]квітень'!O31+'[1]травень'!O31+'[1]червень'!O31+'[1]липень'!O31+'[1]серпень'!O31+'[1]вересень'!O31+'[1]жовтень'!O31+'[1]листопад'!O31+'[1]грудень'!O31</f>
        <v>361074.59</v>
      </c>
      <c r="L31" s="51">
        <f t="shared" si="3"/>
        <v>641965.39</v>
      </c>
      <c r="M31" s="51">
        <f t="shared" si="4"/>
        <v>3559989.89</v>
      </c>
    </row>
    <row r="32" spans="1:13" ht="15.75">
      <c r="A32" s="31">
        <v>22</v>
      </c>
      <c r="B32" s="17" t="s">
        <v>38</v>
      </c>
      <c r="C32" s="32">
        <f>'[1]січень '!D32+'[1]лютий'!D32+'[1]березень'!D32+'[1]квітень'!D32+'[1]травень'!C32+'[1]червень'!D32+'[1]липень'!D32+'[1]серпень'!D32+'[1]вересень'!D32+'[1]жовтень'!D32+'[1]листопад'!D32+'[1]грудень'!D32</f>
        <v>4080745.09</v>
      </c>
      <c r="D32" s="32">
        <f>'[1]січень '!E32+'[1]лютий'!E32+'[1]березень'!E32+'[1]квітень'!E32+'[1]травень'!E32+'[1]червень'!E32+'[1]липень'!E32+'[1]серпень'!E32+'[1]вересень'!E32+'[1]жовтень'!E32+'[1]листопад'!E32+'[1]грудень'!E32</f>
        <v>2933195.47</v>
      </c>
      <c r="E32" s="32">
        <f>'[1]січень '!F32+'[1]лютий'!F32+'[1]березень'!F32+'[1]квітень'!F32+'[1]травень'!F32+'[1]червень'!F32+'[1]липень'!F32+'[1]серпень'!F32+'[1]вересень'!F32+'[1]жовтень'!F32+'[1]листопад'!F32+'[1]грудень'!F32</f>
        <v>3211260.99</v>
      </c>
      <c r="F32" s="32">
        <f>'[1]січень '!H32+'[1]лютий'!H32+'[1]березень'!H32+'[1]квітень'!H32+'[1]травень'!H32+'[1]червень'!H32+'[1]липень'!H32+'[1]серпень'!H32+'[1]вересень'!H32+'[1]жовтень'!H32+'[1]листопад'!I32+'[1]грудень'!I32</f>
        <v>15764</v>
      </c>
      <c r="G32" s="32">
        <f>'[1]січень '!I32+'[1]лютий'!I32+'[1]березень'!I32+'[1]квітень'!I32+'[1]травень'!I32+'[1]червень'!I32+'[1]липень'!I32+'[1]серпень'!I32+'[1]вересень'!I32+'[1]жовтень'!I32+'[1]листопад'!I32+'[1]грудень'!I32</f>
        <v>8000</v>
      </c>
      <c r="H32" s="32">
        <f>'[1]січень '!L32+'[1]лютий'!L32+'[1]березень'!L32+'[1]квітень'!L32+'[1]травень'!L32+'[1]червень'!L32+'[1]липень'!L32+'[1]серпень'!L32+'[1]вересень'!L32+'[1]жовтень'!L32+'[1]листопад'!L32+'[1]грудень'!L32</f>
        <v>201722.68000000002</v>
      </c>
      <c r="I32" s="32">
        <f>'[1]січень '!L32+'[1]лютий'!L32+'[1]березень'!L32+'[1]квітень'!L32+'[1]травень'!L32+'[1]червень'!L32+'[1]липень'!L32+'[1]серпень'!L32+'[1]вересень'!L32+'[1]жовтень'!L32+'[1]листопад'!L32+'[1]грудень'!L32</f>
        <v>201722.68000000002</v>
      </c>
      <c r="J32" s="32">
        <f>'[1]січень '!N32+'[1]лютий'!N32+'[1]березень'!N32+'[1]квітень'!N32+'[1]травень'!N32+'[1]червень'!N32+'[1]липень'!N32+'[1]серпень'!N32+'[1]вересень'!N32+'[1]жовтень'!N32+'[1]листопад'!N32+'[1]грудень'!N32</f>
        <v>148526</v>
      </c>
      <c r="K32" s="32">
        <f>'[1]січень '!O32+'[1]лютий'!O32+'[1]березень'!O32+'[1]квітень'!O32+'[1]травень'!O32+'[1]червень'!O32+'[1]липень'!O32+'[1]серпень'!O32+'[1]вересень'!O32+'[1]жовтень'!O32+'[1]листопад'!O32+'[1]грудень'!O32</f>
        <v>4580872.250000001</v>
      </c>
      <c r="L32" s="51">
        <f t="shared" si="3"/>
        <v>897763.9197999999</v>
      </c>
      <c r="M32" s="51">
        <f t="shared" si="4"/>
        <v>4978509.0098</v>
      </c>
    </row>
    <row r="33" spans="1:13" ht="15.75">
      <c r="A33" s="31">
        <v>23</v>
      </c>
      <c r="B33" s="17" t="s">
        <v>39</v>
      </c>
      <c r="C33" s="32">
        <f>'[1]січень '!D33+'[1]лютий'!D33+'[1]березень'!D33+'[1]квітень'!D33+'[1]травень'!C33+'[1]червень'!D33+'[1]липень'!D33+'[1]серпень'!D33+'[1]вересень'!D33+'[1]жовтень'!D33+'[1]листопад'!D33+'[1]грудень'!D33</f>
        <v>3120634.15</v>
      </c>
      <c r="D33" s="32">
        <f>'[1]січень '!E33+'[1]лютий'!E33+'[1]березень'!E33+'[1]квітень'!E33+'[1]травень'!E33+'[1]червень'!E33+'[1]липень'!E33+'[1]серпень'!E33+'[1]вересень'!E33+'[1]жовтень'!E33+'[1]листопад'!E33+'[1]грудень'!E33</f>
        <v>2496779.0700000003</v>
      </c>
      <c r="E33" s="32">
        <f>'[1]січень '!F33+'[1]лютий'!F33+'[1]березень'!F33+'[1]квітень'!F33+'[1]травень'!F33+'[1]червень'!F33+'[1]липень'!F33+'[1]серпень'!F33+'[1]вересень'!F33+'[1]жовтень'!F33+'[1]листопад'!F33+'[1]грудень'!F33</f>
        <v>2549877.1</v>
      </c>
      <c r="F33" s="32">
        <f>'[1]січень '!H33+'[1]лютий'!H33+'[1]березень'!H33+'[1]квітень'!H33+'[1]травень'!H33+'[1]червень'!H33+'[1]липень'!H33+'[1]серпень'!H33+'[1]вересень'!H33+'[1]жовтень'!H33+'[1]листопад'!I33+'[1]грудень'!I33</f>
        <v>11164</v>
      </c>
      <c r="G33" s="32">
        <f>'[1]січень '!I33+'[1]лютий'!I33+'[1]березень'!I33+'[1]квітень'!I33+'[1]травень'!I33+'[1]червень'!I33+'[1]липень'!I33+'[1]серпень'!I33+'[1]вересень'!I33+'[1]жовтень'!I33+'[1]листопад'!I33+'[1]грудень'!I33</f>
        <v>0</v>
      </c>
      <c r="H33" s="32">
        <f>'[1]січень '!L33+'[1]лютий'!L33+'[1]березень'!L33+'[1]квітень'!L33+'[1]травень'!L33+'[1]червень'!L33+'[1]липень'!L33+'[1]серпень'!L33+'[1]вересень'!L33+'[1]жовтень'!L33+'[1]листопад'!L33+'[1]грудень'!L33</f>
        <v>167079.98</v>
      </c>
      <c r="I33" s="32">
        <f>'[1]січень '!L33+'[1]лютий'!L33+'[1]березень'!L33+'[1]квітень'!L33+'[1]травень'!L33+'[1]червень'!L33+'[1]липень'!L33+'[1]серпень'!L33+'[1]вересень'!L33+'[1]жовтень'!L33+'[1]листопад'!L33+'[1]грудень'!L33</f>
        <v>167079.98</v>
      </c>
      <c r="J33" s="32">
        <f>'[1]січень '!N33+'[1]лютий'!N33+'[1]березень'!N33+'[1]квітень'!N33+'[1]травень'!N33+'[1]червень'!N33+'[1]липень'!N33+'[1]серпень'!N33+'[1]вересень'!N33+'[1]жовтень'!N33+'[1]листопад'!N33+'[1]грудень'!N33</f>
        <v>120331</v>
      </c>
      <c r="K33" s="32">
        <f>'[1]січень '!O33+'[1]лютий'!O33+'[1]березень'!O33+'[1]квітень'!O33+'[1]травень'!O33+'[1]червень'!O33+'[1]липень'!O33+'[1]серпень'!O33+'[1]вересень'!O33+'[1]жовтень'!O33+'[1]листопад'!O33+'[1]грудень'!O33</f>
        <v>415323.25</v>
      </c>
      <c r="L33" s="51">
        <f t="shared" si="3"/>
        <v>686539.513</v>
      </c>
      <c r="M33" s="51">
        <f t="shared" si="4"/>
        <v>3807173.6629999997</v>
      </c>
    </row>
    <row r="34" spans="1:13" ht="15.75">
      <c r="A34" s="31">
        <v>24</v>
      </c>
      <c r="B34" s="17" t="s">
        <v>40</v>
      </c>
      <c r="C34" s="32">
        <f>'[1]січень '!D34+'[1]лютий'!D34+'[1]березень'!D34+'[1]квітень'!D34+'[1]травень'!C34+'[1]червень'!D34+'[1]липень'!D34+'[1]серпень'!D34+'[1]вересень'!D34+'[1]жовтень'!D34+'[1]листопад'!D34+'[1]грудень'!D34</f>
        <v>3768651.2799999993</v>
      </c>
      <c r="D34" s="32">
        <f>'[1]січень '!E34+'[1]лютий'!E34+'[1]березень'!E34+'[1]квітень'!E34+'[1]травень'!E34+'[1]червень'!E34+'[1]липень'!E34+'[1]серпень'!E34+'[1]вересень'!E34+'[1]жовтень'!E34+'[1]листопад'!E34+'[1]грудень'!E34</f>
        <v>2742742.08</v>
      </c>
      <c r="E34" s="32">
        <f>'[1]січень '!F34+'[1]лютий'!F34+'[1]березень'!F34+'[1]квітень'!F34+'[1]травень'!F34+'[1]червень'!F34+'[1]липень'!F34+'[1]серпень'!F34+'[1]вересень'!F34+'[1]жовтень'!F34+'[1]листопад'!F34+'[1]грудень'!F34</f>
        <v>2201402.8</v>
      </c>
      <c r="F34" s="32">
        <f>'[1]січень '!H34+'[1]лютий'!H34+'[1]березень'!H34+'[1]квітень'!H34+'[1]травень'!H34+'[1]червень'!H34+'[1]липень'!H34+'[1]серпень'!H34+'[1]вересень'!H34+'[1]жовтень'!H34+'[1]листопад'!I34+'[1]грудень'!I34</f>
        <v>61160</v>
      </c>
      <c r="G34" s="32">
        <f>'[1]січень '!I34+'[1]лютий'!I34+'[1]березень'!I34+'[1]квітень'!I34+'[1]травень'!I34+'[1]червень'!I34+'[1]липень'!I34+'[1]серпень'!I34+'[1]вересень'!I34+'[1]жовтень'!I34+'[1]листопад'!I34+'[1]грудень'!I34</f>
        <v>8325</v>
      </c>
      <c r="H34" s="32">
        <f>'[1]січень '!L34+'[1]лютий'!L34+'[1]березень'!L34+'[1]квітень'!L34+'[1]травень'!L34+'[1]червень'!L34+'[1]липень'!L34+'[1]серпень'!L34+'[1]вересень'!L34+'[1]жовтень'!L34+'[1]листопад'!L34+'[1]грудень'!L34</f>
        <v>176672.56</v>
      </c>
      <c r="I34" s="32">
        <f>'[1]січень '!L34+'[1]лютий'!L34+'[1]березень'!L34+'[1]квітень'!L34+'[1]травень'!L34+'[1]червень'!L34+'[1]липень'!L34+'[1]серпень'!L34+'[1]вересень'!L34+'[1]жовтень'!L34+'[1]листопад'!L34+'[1]грудень'!L34</f>
        <v>176672.56</v>
      </c>
      <c r="J34" s="32">
        <f>'[1]січень '!N34+'[1]лютий'!N34+'[1]березень'!N34+'[1]квітень'!N34+'[1]травень'!N34+'[1]червень'!N34+'[1]липень'!N34+'[1]серпень'!N34+'[1]вересень'!N34+'[1]жовтень'!N34+'[1]листопад'!N34+'[1]грудень'!N34</f>
        <v>139299</v>
      </c>
      <c r="K34" s="32">
        <f>'[1]січень '!O34+'[1]лютий'!O34+'[1]березень'!O34+'[1]квітень'!O34+'[1]травень'!O34+'[1]червень'!O34+'[1]липень'!O34+'[1]серпень'!O34+'[1]вересень'!O34+'[1]жовтень'!O34+'[1]листопад'!O34+'[1]грудень'!O34</f>
        <v>431200.97</v>
      </c>
      <c r="L34" s="51">
        <f t="shared" si="3"/>
        <v>829103.2815999999</v>
      </c>
      <c r="M34" s="51">
        <f t="shared" si="4"/>
        <v>4597754.5616</v>
      </c>
    </row>
    <row r="35" spans="1:13" ht="15.75" customHeight="1">
      <c r="A35" s="31">
        <v>25</v>
      </c>
      <c r="B35" s="17" t="s">
        <v>41</v>
      </c>
      <c r="C35" s="32">
        <f>'[1]січень '!D35+'[1]лютий'!D35+'[1]березень'!D35+'[1]квітень'!D35+'[1]травень'!C35+'[1]червень'!D35+'[1]липень'!D35+'[1]серпень'!D35+'[1]вересень'!D35+'[1]жовтень'!D35+'[1]листопад'!D35+'[1]грудень'!D35</f>
        <v>3545066.8699999996</v>
      </c>
      <c r="D35" s="32">
        <f>'[1]січень '!E35+'[1]лютий'!E35+'[1]березень'!E35+'[1]квітень'!E35+'[1]травень'!E35+'[1]червень'!E35+'[1]липень'!E35+'[1]серпень'!E35+'[1]вересень'!E35+'[1]жовтень'!E35+'[1]листопад'!E35+'[1]грудень'!E35</f>
        <v>2541445.02</v>
      </c>
      <c r="E35" s="32">
        <f>'[1]січень '!F35+'[1]лютий'!F35+'[1]березень'!F35+'[1]квітень'!F35+'[1]травень'!F35+'[1]червень'!F35+'[1]липень'!F35+'[1]серпень'!F35+'[1]вересень'!F35+'[1]жовтень'!F35+'[1]листопад'!F35+'[1]грудень'!F35</f>
        <v>2713788.6199999996</v>
      </c>
      <c r="F35" s="32">
        <f>'[1]січень '!H35+'[1]лютий'!H35+'[1]березень'!H35+'[1]квітень'!H35+'[1]травень'!H35+'[1]червень'!H35+'[1]липень'!H35+'[1]серпень'!H35+'[1]вересень'!H35+'[1]жовтень'!H35+'[1]листопад'!I35+'[1]грудень'!I35</f>
        <v>35029</v>
      </c>
      <c r="G35" s="32">
        <f>'[1]січень '!I35+'[1]лютий'!I35+'[1]березень'!I35+'[1]квітень'!I35+'[1]травень'!I35+'[1]червень'!I35+'[1]липень'!I35+'[1]серпень'!I35+'[1]вересень'!I35+'[1]жовтень'!I35+'[1]листопад'!I35+'[1]грудень'!I35</f>
        <v>34789</v>
      </c>
      <c r="H35" s="32">
        <f>'[1]січень '!L35+'[1]лютий'!L35+'[1]березень'!L35+'[1]квітень'!L35+'[1]травень'!L35+'[1]червень'!L35+'[1]липень'!L35+'[1]серпень'!L35+'[1]вересень'!L35+'[1]жовтень'!L35+'[1]листопад'!L35+'[1]грудень'!L35</f>
        <v>171717.38999999998</v>
      </c>
      <c r="I35" s="32">
        <f>'[1]січень '!L35+'[1]лютий'!L35+'[1]березень'!L35+'[1]квітень'!L35+'[1]травень'!L35+'[1]червень'!L35+'[1]липень'!L35+'[1]серпень'!L35+'[1]вересень'!L35+'[1]жовтень'!L35+'[1]листопад'!L35+'[1]грудень'!L35</f>
        <v>171717.38999999998</v>
      </c>
      <c r="J35" s="32">
        <f>'[1]січень '!N35+'[1]лютий'!N35+'[1]березень'!N35+'[1]квітень'!N35+'[1]травень'!N35+'[1]червень'!N35+'[1]липень'!N35+'[1]серпень'!N35+'[1]вересень'!N35+'[1]жовтень'!N35+'[1]листопад'!N35+'[1]грудень'!N35</f>
        <v>109014</v>
      </c>
      <c r="K35" s="32">
        <f>'[1]січень '!O35+'[1]лютий'!O35+'[1]березень'!O35+'[1]квітень'!O35+'[1]травень'!O35+'[1]червень'!O35+'[1]липень'!O35+'[1]серпень'!O35+'[1]вересень'!O35+'[1]жовтень'!O35+'[1]листопад'!O35+'[1]грудень'!O35</f>
        <v>396765.18</v>
      </c>
      <c r="L35" s="51">
        <f t="shared" si="3"/>
        <v>779914.7113999999</v>
      </c>
      <c r="M35" s="51">
        <f t="shared" si="4"/>
        <v>4324981.5814</v>
      </c>
    </row>
    <row r="36" spans="1:13" ht="15.75">
      <c r="A36" s="31">
        <v>26</v>
      </c>
      <c r="B36" s="33" t="s">
        <v>42</v>
      </c>
      <c r="C36" s="32">
        <f>'[1]січень '!D36+'[1]лютий'!D36+'[1]березень'!D36+'[1]квітень'!D36+'[1]травень'!C36+'[1]червень'!D36+'[1]липень'!D36+'[1]серпень'!D36+'[1]вересень'!D36+'[1]жовтень'!D36+'[1]листопад'!D36+'[1]грудень'!D36</f>
        <v>5128026.76</v>
      </c>
      <c r="D36" s="32">
        <f>'[1]січень '!E36+'[1]лютий'!E36+'[1]березень'!E36+'[1]квітень'!E36+'[1]травень'!E36+'[1]червень'!E36+'[1]липень'!E36+'[1]серпень'!E36+'[1]вересень'!E36+'[1]жовтень'!E36+'[1]листопад'!E36+'[1]грудень'!E36</f>
        <v>3648776.52</v>
      </c>
      <c r="E36" s="32">
        <f>'[1]січень '!F36+'[1]лютий'!F36+'[1]березень'!F36+'[1]квітень'!F36+'[1]травень'!F36+'[1]червень'!F36+'[1]липень'!F36+'[1]серпень'!F36+'[1]вересень'!F36+'[1]жовтень'!F36+'[1]листопад'!F36+'[1]грудень'!F36</f>
        <v>3768045.3000000003</v>
      </c>
      <c r="F36" s="32">
        <f>'[1]січень '!H36+'[1]лютий'!H36+'[1]березень'!H36+'[1]квітень'!H36+'[1]травень'!H36+'[1]червень'!H36+'[1]липень'!H36+'[1]серпень'!H36+'[1]вересень'!H36+'[1]жовтень'!H36+'[1]листопад'!I36+'[1]грудень'!I36</f>
        <v>9492</v>
      </c>
      <c r="G36" s="32">
        <f>'[1]січень '!I36+'[1]лютий'!I36+'[1]березень'!I36+'[1]квітень'!I36+'[1]травень'!I36+'[1]червень'!I36+'[1]липень'!I36+'[1]серпень'!I36+'[1]вересень'!I36+'[1]жовтень'!I36+'[1]листопад'!I36+'[1]грудень'!I36</f>
        <v>9120</v>
      </c>
      <c r="H36" s="32">
        <f>'[1]січень '!L36+'[1]лютий'!L36+'[1]березень'!L36+'[1]квітень'!L36+'[1]травень'!L36+'[1]червень'!L36+'[1]липень'!L36+'[1]серпень'!L36+'[1]вересень'!L36+'[1]жовтень'!L36+'[1]листопад'!L36+'[1]грудень'!L36</f>
        <v>286465.6</v>
      </c>
      <c r="I36" s="32">
        <f>'[1]січень '!L36+'[1]лютий'!L36+'[1]березень'!L36+'[1]квітень'!L36+'[1]травень'!L36+'[1]червень'!L36+'[1]липень'!L36+'[1]серпень'!L36+'[1]вересень'!L36+'[1]жовтень'!L36+'[1]листопад'!L36+'[1]грудень'!L36</f>
        <v>286465.6</v>
      </c>
      <c r="J36" s="32">
        <f>'[1]січень '!N36+'[1]лютий'!N36+'[1]березень'!N36+'[1]квітень'!N36+'[1]травень'!N36+'[1]червень'!N36+'[1]липень'!N36+'[1]серпень'!N36+'[1]вересень'!N36+'[1]жовтень'!N36+'[1]листопад'!N36+'[1]грудень'!N36</f>
        <v>220113</v>
      </c>
      <c r="K36" s="32">
        <f>'[1]січень '!O36+'[1]лютий'!O36+'[1]березень'!O36+'[1]квітень'!O36+'[1]травень'!O36+'[1]червень'!O36+'[1]липень'!O36+'[1]серпень'!O36+'[1]вересень'!O36+'[1]жовтень'!O36+'[1]листопад'!O36+'[1]грудень'!O36</f>
        <v>675746.97</v>
      </c>
      <c r="L36" s="51">
        <f t="shared" si="3"/>
        <v>1128165.8872</v>
      </c>
      <c r="M36" s="51">
        <f t="shared" si="4"/>
        <v>6256192.6472</v>
      </c>
    </row>
    <row r="37" spans="1:13" ht="15.75">
      <c r="A37" s="31">
        <v>27</v>
      </c>
      <c r="B37" s="17" t="s">
        <v>43</v>
      </c>
      <c r="C37" s="32">
        <f>'[1]січень '!D37+'[1]лютий'!D37+'[1]березень'!D37+'[1]квітень'!D37+'[1]травень'!C37+'[1]червень'!D37+'[1]липень'!D37+'[1]серпень'!D37+'[1]вересень'!D37+'[1]жовтень'!D37+'[1]листопад'!D37+'[1]грудень'!D37</f>
        <v>2705913.96</v>
      </c>
      <c r="D37" s="32">
        <f>'[1]січень '!E37+'[1]лютий'!E37+'[1]березень'!E37+'[1]квітень'!E37+'[1]травень'!E37+'[1]червень'!E37+'[1]липень'!E37+'[1]серпень'!E37+'[1]вересень'!E37+'[1]жовтень'!E37+'[1]листопад'!E37+'[1]грудень'!E37</f>
        <v>2061895.6900000004</v>
      </c>
      <c r="E37" s="32">
        <f>'[1]січень '!F37+'[1]лютий'!F37+'[1]березень'!F37+'[1]квітень'!F37+'[1]травень'!F37+'[1]червень'!F37+'[1]липень'!F37+'[1]серпень'!F37+'[1]вересень'!F37+'[1]жовтень'!F37+'[1]листопад'!F37+'[1]грудень'!F37</f>
        <v>1915503.1700000002</v>
      </c>
      <c r="F37" s="32">
        <f>'[1]січень '!H37+'[1]лютий'!H37+'[1]березень'!H37+'[1]квітень'!H37+'[1]травень'!H37+'[1]червень'!H37+'[1]липень'!H37+'[1]серпень'!H37+'[1]вересень'!H37+'[1]жовтень'!H37+'[1]листопад'!I37+'[1]грудень'!I37</f>
        <v>13132</v>
      </c>
      <c r="G37" s="32">
        <f>'[1]січень '!I37+'[1]лютий'!I37+'[1]березень'!I37+'[1]квітень'!I37+'[1]травень'!I37+'[1]червень'!I37+'[1]липень'!I37+'[1]серпень'!I37+'[1]вересень'!I37+'[1]жовтень'!I37+'[1]листопад'!I37+'[1]грудень'!I37</f>
        <v>6544</v>
      </c>
      <c r="H37" s="32">
        <f>'[1]січень '!L37+'[1]лютий'!L37+'[1]березень'!L37+'[1]квітень'!L37+'[1]травень'!L37+'[1]червень'!L37+'[1]липень'!L37+'[1]серпень'!L37+'[1]вересень'!L37+'[1]жовтень'!L37+'[1]листопад'!L37+'[1]грудень'!L37</f>
        <v>132149.01</v>
      </c>
      <c r="I37" s="32">
        <f>'[1]січень '!L37+'[1]лютий'!L37+'[1]березень'!L37+'[1]квітень'!L37+'[1]травень'!L37+'[1]червень'!L37+'[1]липень'!L37+'[1]серпень'!L37+'[1]вересень'!L37+'[1]жовтень'!L37+'[1]листопад'!L37+'[1]грудень'!L37</f>
        <v>132149.01</v>
      </c>
      <c r="J37" s="32">
        <f>'[1]січень '!N37+'[1]лютий'!N37+'[1]березень'!N37+'[1]квітень'!N37+'[1]травень'!N37+'[1]червень'!N37+'[1]липень'!N37+'[1]серпень'!N37+'[1]вересень'!N37+'[1]жовтень'!N37+'[1]листопад'!N37+'[1]грудень'!N37</f>
        <v>97363</v>
      </c>
      <c r="K37" s="32">
        <f>'[1]січень '!O37+'[1]лютий'!O37+'[1]березень'!O37+'[1]квітень'!O37+'[1]травень'!O37+'[1]червень'!O37+'[1]липень'!O37+'[1]серпень'!O37+'[1]вересень'!O37+'[1]жовтень'!O37+'[1]листопад'!O37+'[1]грудень'!O37</f>
        <v>318051.02999999997</v>
      </c>
      <c r="L37" s="51">
        <f t="shared" si="3"/>
        <v>595301.0712</v>
      </c>
      <c r="M37" s="51">
        <f t="shared" si="4"/>
        <v>3301215.0312</v>
      </c>
    </row>
    <row r="38" spans="1:13" ht="15.75">
      <c r="A38" s="31">
        <v>28</v>
      </c>
      <c r="B38" s="17" t="s">
        <v>44</v>
      </c>
      <c r="C38" s="32">
        <f>'[1]січень '!D38+'[1]лютий'!D38+'[1]березень'!D38+'[1]квітень'!D38+'[1]травень'!C38+'[1]червень'!D38+'[1]липень'!D38+'[1]серпень'!D38+'[1]вересень'!D38+'[1]жовтень'!D38+'[1]листопад'!D38+'[1]грудень'!D38</f>
        <v>2295782.8499999996</v>
      </c>
      <c r="D38" s="32">
        <f>'[1]січень '!E38+'[1]лютий'!E38+'[1]березень'!E38+'[1]квітень'!E38+'[1]травень'!E38+'[1]червень'!E38+'[1]липень'!E38+'[1]серпень'!E38+'[1]вересень'!E38+'[1]жовтень'!E38+'[1]листопад'!E38+'[1]грудень'!E38</f>
        <v>1860383.46</v>
      </c>
      <c r="E38" s="32">
        <f>'[1]січень '!F38+'[1]лютий'!F38+'[1]березень'!F38+'[1]квітень'!F38+'[1]травень'!F38+'[1]червень'!F38+'[1]липень'!F38+'[1]серпень'!F38+'[1]вересень'!F38+'[1]жовтень'!F38+'[1]листопад'!F38+'[1]грудень'!F38</f>
        <v>1673703.3800000004</v>
      </c>
      <c r="F38" s="32">
        <f>'[1]січень '!H38+'[1]лютий'!H38+'[1]березень'!H38+'[1]квітень'!H38+'[1]травень'!H38+'[1]червень'!H38+'[1]липень'!H38+'[1]серпень'!H38+'[1]вересень'!H38+'[1]жовтень'!H38+'[1]листопад'!I38+'[1]грудень'!I38</f>
        <v>12436</v>
      </c>
      <c r="G38" s="32">
        <f>'[1]січень '!I38+'[1]лютий'!I38+'[1]березень'!I38+'[1]квітень'!I38+'[1]травень'!I38+'[1]червень'!I38+'[1]липень'!I38+'[1]серпень'!I38+'[1]вересень'!I38+'[1]жовтень'!I38+'[1]листопад'!I38+'[1]грудень'!I38</f>
        <v>3872</v>
      </c>
      <c r="H38" s="32">
        <f>'[1]січень '!L38+'[1]лютий'!L38+'[1]березень'!L38+'[1]квітень'!L38+'[1]травень'!L38+'[1]червень'!L38+'[1]липень'!L38+'[1]серпень'!L38+'[1]вересень'!L38+'[1]жовтень'!L38+'[1]листопад'!L38+'[1]грудень'!L38</f>
        <v>120961.72000000002</v>
      </c>
      <c r="I38" s="32">
        <f>'[1]січень '!L38+'[1]лютий'!L38+'[1]березень'!L38+'[1]квітень'!L38+'[1]травень'!L38+'[1]червень'!L38+'[1]липень'!L38+'[1]серпень'!L38+'[1]вересень'!L38+'[1]жовтень'!L38+'[1]листопад'!L38+'[1]грудень'!L38</f>
        <v>120961.72000000002</v>
      </c>
      <c r="J38" s="32">
        <f>'[1]січень '!N38+'[1]лютий'!N38+'[1]березень'!N38+'[1]квітень'!N38+'[1]травень'!N38+'[1]червень'!N38+'[1]липень'!N38+'[1]серпень'!N38+'[1]вересень'!N38+'[1]жовтень'!N38+'[1]листопад'!N38+'[1]грудень'!N38</f>
        <v>73873</v>
      </c>
      <c r="K38" s="32">
        <f>'[1]січень '!O38+'[1]лютий'!O38+'[1]березень'!O38+'[1]квітень'!O38+'[1]травень'!O38+'[1]червень'!O38+'[1]липень'!O38+'[1]серпень'!O38+'[1]вересень'!O38+'[1]жовтень'!O38+'[1]листопад'!O38+'[1]грудень'!O38</f>
        <v>281155.82999999996</v>
      </c>
      <c r="L38" s="51">
        <f t="shared" si="3"/>
        <v>505072.2269999999</v>
      </c>
      <c r="M38" s="51">
        <f t="shared" si="4"/>
        <v>2800855.0769999996</v>
      </c>
    </row>
    <row r="39" spans="1:13" ht="15.75">
      <c r="A39" s="31">
        <v>29</v>
      </c>
      <c r="B39" s="17" t="s">
        <v>45</v>
      </c>
      <c r="C39" s="32">
        <f>'[1]січень '!D39+'[1]лютий'!D39+'[1]березень'!D39+'[1]квітень'!D39+'[1]травень'!C39+'[1]червень'!D39+'[1]липень'!D39+'[1]серпень'!D39+'[1]вересень'!D39+'[1]жовтень'!D39+'[1]листопад'!D39+'[1]грудень'!D39</f>
        <v>2195668.64</v>
      </c>
      <c r="D39" s="32">
        <f>'[1]січень '!E39+'[1]лютий'!E39+'[1]березень'!E39+'[1]квітень'!E39+'[1]травень'!E39+'[1]червень'!E39+'[1]липень'!E39+'[1]серпень'!E39+'[1]вересень'!E39+'[1]жовтень'!E39+'[1]листопад'!E39+'[1]грудень'!E39</f>
        <v>1802487.98</v>
      </c>
      <c r="E39" s="32">
        <f>'[1]січень '!F39+'[1]лютий'!F39+'[1]березень'!F39+'[1]квітень'!F39+'[1]травень'!F39+'[1]червень'!F39+'[1]липень'!F39+'[1]серпень'!F39+'[1]вересень'!F39+'[1]жовтень'!F39+'[1]листопад'!F39+'[1]грудень'!F39</f>
        <v>1963870.1799999997</v>
      </c>
      <c r="F39" s="32">
        <f>'[1]січень '!H39+'[1]лютий'!H39+'[1]березень'!H39+'[1]квітень'!H39+'[1]травень'!H39+'[1]червень'!H39+'[1]липень'!H39+'[1]серпень'!H39+'[1]вересень'!H39+'[1]жовтень'!H39+'[1]листопад'!I39+'[1]грудень'!I39</f>
        <v>75409</v>
      </c>
      <c r="G39" s="32">
        <f>'[1]січень '!I39+'[1]лютий'!I39+'[1]березень'!I39+'[1]квітень'!I39+'[1]травень'!I39+'[1]червень'!I39+'[1]липень'!I39+'[1]серпень'!I39+'[1]вересень'!I39+'[1]жовтень'!I39+'[1]листопад'!I39+'[1]грудень'!I39</f>
        <v>69297</v>
      </c>
      <c r="H39" s="32">
        <f>'[1]січень '!L39+'[1]лютий'!L39+'[1]березень'!L39+'[1]квітень'!L39+'[1]травень'!L39+'[1]червень'!L39+'[1]липень'!L39+'[1]серпень'!L39+'[1]вересень'!L39+'[1]жовтень'!L39+'[1]листопад'!L39+'[1]грудень'!L39</f>
        <v>121346.93000000002</v>
      </c>
      <c r="I39" s="32">
        <f>'[1]січень '!L39+'[1]лютий'!L39+'[1]березень'!L39+'[1]квітень'!L39+'[1]травень'!L39+'[1]червень'!L39+'[1]липень'!L39+'[1]серпень'!L39+'[1]вересень'!L39+'[1]жовтень'!L39+'[1]листопад'!L39+'[1]грудень'!L39</f>
        <v>121346.93000000002</v>
      </c>
      <c r="J39" s="32">
        <f>'[1]січень '!N39+'[1]лютий'!N39+'[1]березень'!N39+'[1]квітень'!N39+'[1]травень'!N39+'[1]червень'!N39+'[1]липень'!N39+'[1]серпень'!N39+'[1]вересень'!N39+'[1]жовтень'!N39+'[1]листопад'!N39+'[1]грудень'!N39</f>
        <v>73776</v>
      </c>
      <c r="K39" s="32">
        <f>'[1]січень '!O39+'[1]лютий'!O39+'[1]березень'!O39+'[1]квітень'!O39+'[1]травень'!O39+'[1]червень'!O39+'[1]липень'!O39+'[1]серпень'!O39+'[1]вересень'!O39+'[1]жовтень'!O39+'[1]листопад'!O39+'[1]грудень'!O39</f>
        <v>269521.44</v>
      </c>
      <c r="L39" s="51">
        <f t="shared" si="3"/>
        <v>483047.1008</v>
      </c>
      <c r="M39" s="51">
        <f t="shared" si="4"/>
        <v>2678715.7408000003</v>
      </c>
    </row>
    <row r="40" spans="1:13" ht="15.75">
      <c r="A40" s="31">
        <v>30</v>
      </c>
      <c r="B40" s="17" t="s">
        <v>46</v>
      </c>
      <c r="C40" s="32">
        <f>'[1]січень '!D40+'[1]лютий'!D40+'[1]березень'!D40+'[1]квітень'!D40+'[1]травень'!C40+'[1]червень'!D40+'[1]липень'!D40+'[1]серпень'!D40+'[1]вересень'!D40+'[1]жовтень'!D40+'[1]листопад'!D40+'[1]грудень'!D40</f>
        <v>1541842.4200000002</v>
      </c>
      <c r="D40" s="32">
        <f>'[1]січень '!E40+'[1]лютий'!E40+'[1]березень'!E40+'[1]квітень'!E40+'[1]травень'!E40+'[1]червень'!E40+'[1]липень'!E40+'[1]серпень'!E40+'[1]вересень'!E40+'[1]жовтень'!E40+'[1]листопад'!E40+'[1]грудень'!E40</f>
        <v>2391761.58</v>
      </c>
      <c r="E40" s="32">
        <f>'[1]січень '!F40+'[1]лютий'!F40+'[1]березень'!F40+'[1]квітень'!F40+'[1]травень'!F40+'[1]червень'!F40+'[1]липень'!F40+'[1]серпень'!F40+'[1]вересень'!F40+'[1]жовтень'!F40+'[1]листопад'!F40+'[1]грудень'!F40</f>
        <v>1407132.2999999998</v>
      </c>
      <c r="F40" s="32">
        <f>'[1]січень '!H40+'[1]лютий'!H40+'[1]березень'!H40+'[1]квітень'!H40+'[1]травень'!H40+'[1]червень'!H40+'[1]липень'!H40+'[1]серпень'!H40+'[1]вересень'!H40+'[1]жовтень'!H40+'[1]листопад'!I40+'[1]грудень'!I40</f>
        <v>11328</v>
      </c>
      <c r="G40" s="32">
        <f>'[1]січень '!I40+'[1]лютий'!I40+'[1]березень'!I40+'[1]квітень'!I40+'[1]травень'!I40+'[1]червень'!I40+'[1]липень'!I40+'[1]серпень'!I40+'[1]вересень'!I40+'[1]жовтень'!I40+'[1]листопад'!I40+'[1]грудень'!I40</f>
        <v>14705</v>
      </c>
      <c r="H40" s="32">
        <f>'[1]січень '!L40+'[1]лютий'!L40+'[1]березень'!L40+'[1]квітень'!L40+'[1]травень'!L40+'[1]червень'!L40+'[1]липень'!L40+'[1]серпень'!L40+'[1]вересень'!L40+'[1]жовтень'!L40+'[1]листопад'!L40+'[1]грудень'!L40</f>
        <v>76898.97999999998</v>
      </c>
      <c r="I40" s="32">
        <f>'[1]січень '!L40+'[1]лютий'!L40+'[1]березень'!L40+'[1]квітень'!L40+'[1]травень'!L40+'[1]червень'!L40+'[1]липень'!L40+'[1]серпень'!L40+'[1]вересень'!L40+'[1]жовтень'!L40+'[1]листопад'!L40+'[1]грудень'!L40</f>
        <v>76898.97999999998</v>
      </c>
      <c r="J40" s="32">
        <f>'[1]січень '!N40+'[1]лютий'!N40+'[1]березень'!N40+'[1]квітень'!N40+'[1]травень'!N40+'[1]червень'!N40+'[1]липень'!N40+'[1]серпень'!N40+'[1]вересень'!N40+'[1]жовтень'!N40+'[1]листопад'!N40+'[1]грудень'!N40</f>
        <v>58584</v>
      </c>
      <c r="K40" s="32">
        <f>'[1]січень '!O40+'[1]лютий'!O40+'[1]березень'!O40+'[1]квітень'!O40+'[1]травень'!O40+'[1]червень'!O40+'[1]липень'!O40+'[1]серпень'!O40+'[1]вересень'!O40+'[1]жовтень'!O40+'[1]листопад'!O40+'[1]грудень'!O40</f>
        <v>202044.22</v>
      </c>
      <c r="L40" s="51">
        <f t="shared" si="3"/>
        <v>339205.3324</v>
      </c>
      <c r="M40" s="51">
        <f t="shared" si="4"/>
        <v>1881047.7524</v>
      </c>
    </row>
    <row r="41" spans="1:13" ht="15.75">
      <c r="A41" s="31">
        <v>31</v>
      </c>
      <c r="B41" s="17" t="s">
        <v>47</v>
      </c>
      <c r="C41" s="32">
        <f>'[1]січень '!D41+'[1]лютий'!D41+'[1]березень'!D41+'[1]квітень'!D41+'[1]травень'!C41+'[1]червень'!D41+'[1]липень'!D41+'[1]серпень'!D41+'[1]вересень'!D41+'[1]жовтень'!D41+'[1]листопад'!D41+'[1]грудень'!D41</f>
        <v>1830031.12</v>
      </c>
      <c r="D41" s="32">
        <f>'[1]січень '!E41+'[1]лютий'!E41+'[1]березень'!E41+'[1]квітень'!E41+'[1]травень'!E41+'[1]червень'!E41+'[1]липень'!E41+'[1]серпень'!E41+'[1]вересень'!E41+'[1]жовтень'!E41+'[1]листопад'!E41+'[1]грудень'!E41</f>
        <v>1490885.35</v>
      </c>
      <c r="E41" s="32">
        <f>'[1]січень '!F41+'[1]лютий'!F41+'[1]березень'!F41+'[1]квітень'!F41+'[1]травень'!F41+'[1]червень'!F41+'[1]липень'!F41+'[1]серпень'!F41+'[1]вересень'!F41+'[1]жовтень'!F41+'[1]листопад'!F41+'[1]грудень'!F41</f>
        <v>1512655.5</v>
      </c>
      <c r="F41" s="32">
        <f>'[1]січень '!H41+'[1]лютий'!H41+'[1]березень'!H41+'[1]квітень'!H41+'[1]травень'!H41+'[1]червень'!H41+'[1]липень'!H41+'[1]серпень'!H41+'[1]вересень'!H41+'[1]жовтень'!H41+'[1]листопад'!I41+'[1]грудень'!I41</f>
        <v>7864</v>
      </c>
      <c r="G41" s="32">
        <f>'[1]січень '!I41+'[1]лютий'!I41+'[1]березень'!I41+'[1]квітень'!I41+'[1]травень'!I41+'[1]червень'!I41+'[1]липень'!I41+'[1]серпень'!I41+'[1]вересень'!I41+'[1]жовтень'!I41+'[1]листопад'!I41+'[1]грудень'!I41</f>
        <v>2912</v>
      </c>
      <c r="H41" s="32">
        <f>'[1]січень '!L41+'[1]лютий'!L41+'[1]березень'!L41+'[1]квітень'!L41+'[1]травень'!L41+'[1]червень'!L41+'[1]липень'!L41+'[1]серпень'!L41+'[1]вересень'!L41+'[1]жовтень'!L41+'[1]листопад'!L41+'[1]грудень'!L41</f>
        <v>96454.70999999999</v>
      </c>
      <c r="I41" s="32">
        <f>'[1]січень '!L41+'[1]лютий'!L41+'[1]березень'!L41+'[1]квітень'!L41+'[1]травень'!L41+'[1]червень'!L41+'[1]липень'!L41+'[1]серпень'!L41+'[1]вересень'!L41+'[1]жовтень'!L41+'[1]листопад'!L41+'[1]грудень'!L41</f>
        <v>96454.70999999999</v>
      </c>
      <c r="J41" s="32">
        <f>'[1]січень '!N41+'[1]лютий'!N41+'[1]березень'!N41+'[1]квітень'!N41+'[1]травень'!N41+'[1]червень'!N41+'[1]липень'!N41+'[1]серпень'!N41+'[1]вересень'!N41+'[1]жовтень'!N41+'[1]листопад'!N41+'[1]грудень'!N41</f>
        <v>74620</v>
      </c>
      <c r="K41" s="32">
        <f>'[1]січень '!O41+'[1]лютий'!O41+'[1]березень'!O41+'[1]квітень'!O41+'[1]травень'!O41+'[1]червень'!O41+'[1]липень'!O41+'[1]серпень'!O41+'[1]вересень'!O41+'[1]жовтень'!O41+'[1]листопад'!O41+'[1]грудень'!O41</f>
        <v>246723.41999999998</v>
      </c>
      <c r="L41" s="51">
        <f t="shared" si="3"/>
        <v>402606.84640000004</v>
      </c>
      <c r="M41" s="51">
        <f t="shared" si="4"/>
        <v>2232637.9664000003</v>
      </c>
    </row>
    <row r="42" spans="1:13" ht="15.75">
      <c r="A42" s="31">
        <v>32</v>
      </c>
      <c r="B42" s="33" t="s">
        <v>48</v>
      </c>
      <c r="C42" s="32">
        <f>'[1]січень '!D42+'[1]лютий'!D42+'[1]березень'!D42+'[1]квітень'!D42+'[1]травень'!C42+'[1]червень'!D42+'[1]липень'!D42+'[1]серпень'!D42+'[1]вересень'!D42+'[1]жовтень'!D42+'[1]листопад'!D42+'[1]грудень'!D42</f>
        <v>1317472.67</v>
      </c>
      <c r="D42" s="32">
        <f>'[1]січень '!E42+'[1]лютий'!E42+'[1]березень'!E42+'[1]квітень'!E42+'[1]травень'!E42+'[1]червень'!E42+'[1]липень'!E42+'[1]серпень'!E42+'[1]вересень'!E42+'[1]жовтень'!E42+'[1]листопад'!E42+'[1]грудень'!E42</f>
        <v>1043168.55</v>
      </c>
      <c r="E42" s="32">
        <f>'[1]січень '!F42+'[1]лютий'!F42+'[1]березень'!F42+'[1]квітень'!F42+'[1]травень'!F42+'[1]червень'!F42+'[1]липень'!F42+'[1]серпень'!F42+'[1]вересень'!F42+'[1]жовтень'!F42+'[1]листопад'!F42+'[1]грудень'!F42</f>
        <v>1139526.79</v>
      </c>
      <c r="F42" s="32">
        <f>'[1]січень '!H42+'[1]лютий'!H42+'[1]березень'!H42+'[1]квітень'!H42+'[1]травень'!H42+'[1]червень'!H42+'[1]липень'!H42+'[1]серпень'!H42+'[1]вересень'!H42+'[1]жовтень'!H42+'[1]листопад'!I42+'[1]грудень'!I42</f>
        <v>15689</v>
      </c>
      <c r="G42" s="32">
        <f>'[1]січень '!I42+'[1]лютий'!I42+'[1]березень'!I42+'[1]квітень'!I42+'[1]травень'!I42+'[1]червень'!I42+'[1]липень'!I42+'[1]серпень'!I42+'[1]вересень'!I42+'[1]жовтень'!I42+'[1]листопад'!I42+'[1]грудень'!I42</f>
        <v>12789</v>
      </c>
      <c r="H42" s="32">
        <f>'[1]січень '!L42+'[1]лютий'!L42+'[1]березень'!L42+'[1]квітень'!L42+'[1]травень'!L42+'[1]червень'!L42+'[1]липень'!L42+'[1]серпень'!L42+'[1]вересень'!L42+'[1]жовтень'!L42+'[1]листопад'!L42+'[1]грудень'!L42</f>
        <v>72833.09</v>
      </c>
      <c r="I42" s="32">
        <f>'[1]січень '!L42+'[1]лютий'!L42+'[1]березень'!L42+'[1]квітень'!L42+'[1]травень'!L42+'[1]червень'!L42+'[1]липень'!L42+'[1]серпень'!L42+'[1]вересень'!L42+'[1]жовтень'!L42+'[1]листопад'!L42+'[1]грудень'!L42</f>
        <v>72833.09</v>
      </c>
      <c r="J42" s="32">
        <f>'[1]січень '!N42+'[1]лютий'!N42+'[1]березень'!N42+'[1]квітень'!N42+'[1]травень'!N42+'[1]червень'!N42+'[1]липень'!N42+'[1]серпень'!N42+'[1]вересень'!N42+'[1]жовтень'!N42+'[1]листопад'!N42+'[1]грудень'!N42</f>
        <v>52911</v>
      </c>
      <c r="K42" s="32">
        <f>'[1]січень '!O42+'[1]лютий'!O42+'[1]березень'!O42+'[1]квітень'!O42+'[1]травень'!O42+'[1]червень'!O42+'[1]липень'!O42+'[1]серпень'!O42+'[1]вересень'!O42+'[1]жовтень'!O42+'[1]листопад'!O42+'[1]грудень'!O42</f>
        <v>167367.12</v>
      </c>
      <c r="L42" s="51">
        <f t="shared" si="3"/>
        <v>289843.9874</v>
      </c>
      <c r="M42" s="51">
        <f t="shared" si="4"/>
        <v>1607316.6574</v>
      </c>
    </row>
    <row r="43" spans="1:13" ht="15.75">
      <c r="A43" s="31">
        <v>33</v>
      </c>
      <c r="B43" s="33" t="s">
        <v>49</v>
      </c>
      <c r="C43" s="32">
        <f>'[1]січень '!D43+'[1]лютий'!D43+'[1]березень'!D43+'[1]квітень'!D43+'[1]травень'!C43+'[1]червень'!D43+'[1]липень'!D43+'[1]серпень'!D43+'[1]вересень'!D43+'[1]жовтень'!D43+'[1]листопад'!D43+'[1]грудень'!D43</f>
        <v>1842403.4799999997</v>
      </c>
      <c r="D43" s="32">
        <f>'[1]січень '!E43+'[1]лютий'!E43+'[1]березень'!E43+'[1]квітень'!E43+'[1]травень'!E43+'[1]червень'!E43+'[1]липень'!E43+'[1]серпень'!E43+'[1]вересень'!E43+'[1]жовтень'!E43+'[1]листопад'!E43+'[1]грудень'!E43</f>
        <v>1297146.22</v>
      </c>
      <c r="E43" s="32">
        <f>'[1]січень '!F43+'[1]лютий'!F43+'[1]березень'!F43+'[1]квітень'!F43+'[1]травень'!F43+'[1]червень'!F43+'[1]липень'!F43+'[1]серпень'!F43+'[1]вересень'!F43+'[1]жовтень'!F43+'[1]листопад'!F43+'[1]грудень'!F43</f>
        <v>1496968.24</v>
      </c>
      <c r="F43" s="32">
        <f>'[1]січень '!H43+'[1]лютий'!H43+'[1]березень'!H43+'[1]квітень'!H43+'[1]травень'!H43+'[1]червень'!H43+'[1]липень'!H43+'[1]серпень'!H43+'[1]вересень'!H43+'[1]жовтень'!H43+'[1]листопад'!I43+'[1]грудень'!I43</f>
        <v>6241</v>
      </c>
      <c r="G43" s="32">
        <f>'[1]січень '!I43+'[1]лютий'!I43+'[1]березень'!I43+'[1]квітень'!I43+'[1]травень'!I43+'[1]червень'!I43+'[1]липень'!I43+'[1]серпень'!I43+'[1]вересень'!I43+'[1]жовтень'!I43+'[1]листопад'!I43+'[1]грудень'!I43</f>
        <v>4241</v>
      </c>
      <c r="H43" s="32">
        <f>'[1]січень '!L43+'[1]лютий'!L43+'[1]березень'!L43+'[1]квітень'!L43+'[1]травень'!L43+'[1]червень'!L43+'[1]липень'!L43+'[1]серпень'!L43+'[1]вересень'!L43+'[1]жовтень'!L43+'[1]листопад'!L43+'[1]грудень'!L43</f>
        <v>94757.31999999999</v>
      </c>
      <c r="I43" s="32">
        <f>'[1]січень '!L43+'[1]лютий'!L43+'[1]березень'!L43+'[1]квітень'!L43+'[1]травень'!L43+'[1]червень'!L43+'[1]липень'!L43+'[1]серпень'!L43+'[1]вересень'!L43+'[1]жовтень'!L43+'[1]листопад'!L43+'[1]грудень'!L43</f>
        <v>94757.31999999999</v>
      </c>
      <c r="J43" s="32">
        <f>'[1]січень '!N43+'[1]лютий'!N43+'[1]березень'!N43+'[1]квітень'!N43+'[1]травень'!N43+'[1]червень'!N43+'[1]липень'!N43+'[1]серпень'!N43+'[1]вересень'!N43+'[1]жовтень'!N43+'[1]листопад'!N43+'[1]грудень'!N43</f>
        <v>60527</v>
      </c>
      <c r="K43" s="32">
        <f>'[1]січень '!O43+'[1]лютий'!O43+'[1]березень'!O43+'[1]квітень'!O43+'[1]травень'!O43+'[1]червень'!O43+'[1]липень'!O43+'[1]серпень'!O43+'[1]вересень'!O43+'[1]жовтень'!O43+'[1]листопад'!O43+'[1]грудень'!O43</f>
        <v>193845.85000000003</v>
      </c>
      <c r="L43" s="51">
        <f t="shared" si="3"/>
        <v>405328.7655999999</v>
      </c>
      <c r="M43" s="51">
        <f t="shared" si="4"/>
        <v>2247732.2455999996</v>
      </c>
    </row>
    <row r="44" spans="1:13" ht="15.75">
      <c r="A44" s="31">
        <v>34</v>
      </c>
      <c r="B44" s="17" t="s">
        <v>50</v>
      </c>
      <c r="C44" s="32">
        <f>'[1]січень '!D44+'[1]лютий'!D44+'[1]березень'!D44+'[1]квітень'!D44+'[1]травень'!C44+'[1]червень'!D44+'[1]липень'!D44+'[1]серпень'!D44+'[1]вересень'!D44+'[1]жовтень'!D44+'[1]листопад'!D44+'[1]грудень'!D44</f>
        <v>482982.17000000004</v>
      </c>
      <c r="D44" s="32">
        <f>'[1]січень '!E44+'[1]лютий'!E44+'[1]березень'!E44+'[1]квітень'!E44+'[1]травень'!E44+'[1]червень'!E44+'[1]липень'!E44+'[1]серпень'!E44+'[1]вересень'!E44+'[1]жовтень'!E44+'[1]листопад'!E44+'[1]грудень'!E44</f>
        <v>414116.28</v>
      </c>
      <c r="E44" s="32">
        <f>'[1]січень '!F44+'[1]лютий'!F44+'[1]березень'!F44+'[1]квітень'!F44+'[1]травень'!F44+'[1]червень'!F44+'[1]липень'!F44+'[1]серпень'!F44+'[1]вересень'!F44+'[1]жовтень'!F44+'[1]листопад'!F44+'[1]грудень'!F44</f>
        <v>451139.60000000003</v>
      </c>
      <c r="F44" s="32">
        <f>'[1]січень '!H44+'[1]лютий'!H44+'[1]березень'!H44+'[1]квітень'!H44+'[1]травень'!H44+'[1]червень'!H44+'[1]липень'!H44+'[1]серпень'!H44+'[1]вересень'!H44+'[1]жовтень'!H44+'[1]листопад'!I44+'[1]грудень'!I44</f>
        <v>3872</v>
      </c>
      <c r="G44" s="32">
        <f>'[1]січень '!I44+'[1]лютий'!I44+'[1]березень'!I44+'[1]квітень'!I44+'[1]травень'!I44+'[1]червень'!I44+'[1]липень'!I44+'[1]серпень'!I44+'[1]вересень'!I44+'[1]жовтень'!I44+'[1]листопад'!I44+'[1]грудень'!I44</f>
        <v>3872</v>
      </c>
      <c r="H44" s="32">
        <f>'[1]січень '!L44+'[1]лютий'!L44+'[1]березень'!L44+'[1]квітень'!L44+'[1]травень'!L44+'[1]червень'!L44+'[1]липень'!L44+'[1]серпень'!L44+'[1]вересень'!L44+'[1]жовтень'!L44+'[1]листопад'!L44+'[1]грудень'!L44</f>
        <v>25950.850000000002</v>
      </c>
      <c r="I44" s="32">
        <f>'[1]січень '!L44+'[1]лютий'!L44+'[1]березень'!L44+'[1]квітень'!L44+'[1]травень'!L44+'[1]червень'!L44+'[1]липень'!L44+'[1]серпень'!L44+'[1]вересень'!L44+'[1]жовтень'!L44+'[1]листопад'!L44+'[1]грудень'!L44</f>
        <v>25950.850000000002</v>
      </c>
      <c r="J44" s="32">
        <f>'[1]січень '!N44+'[1]лютий'!N44+'[1]березень'!N44+'[1]квітень'!N44+'[1]травень'!N44+'[1]червень'!N44+'[1]липень'!N44+'[1]серпень'!N44+'[1]вересень'!N44+'[1]жовтень'!N44+'[1]листопад'!N44+'[1]грудень'!N44</f>
        <v>14942</v>
      </c>
      <c r="K44" s="32">
        <f>'[1]січень '!O44+'[1]лютий'!O44+'[1]березень'!O44+'[1]квітень'!O44+'[1]травень'!O44+'[1]червень'!O44+'[1]липень'!O44+'[1]серпень'!O44+'[1]вересень'!O44+'[1]жовтень'!O44+'[1]листопад'!O44+'[1]грудень'!O44</f>
        <v>59451.65</v>
      </c>
      <c r="L44" s="51">
        <f t="shared" si="3"/>
        <v>106256.07740000001</v>
      </c>
      <c r="M44" s="51">
        <f t="shared" si="4"/>
        <v>589238.2474</v>
      </c>
    </row>
    <row r="45" spans="1:25" s="36" customFormat="1" ht="15.75">
      <c r="A45" s="31">
        <v>35</v>
      </c>
      <c r="B45" s="17" t="s">
        <v>51</v>
      </c>
      <c r="C45" s="32">
        <f>'[1]січень '!D45+'[1]лютий'!D45+'[1]березень'!D45+'[1]квітень'!D45+'[1]травень'!C45+'[1]червень'!D45+'[1]липень'!D45+'[1]серпень'!D45+'[1]вересень'!D45+'[1]жовтень'!D45+'[1]листопад'!D45+'[1]грудень'!D45</f>
        <v>665875.56</v>
      </c>
      <c r="D45" s="32">
        <f>'[1]січень '!E45+'[1]лютий'!E45+'[1]березень'!E45+'[1]квітень'!E45+'[1]травень'!E45+'[1]червень'!E45+'[1]липень'!E45+'[1]серпень'!E45+'[1]вересень'!E45+'[1]жовтень'!E45+'[1]листопад'!E45+'[1]грудень'!E45</f>
        <v>421385.43</v>
      </c>
      <c r="E45" s="32">
        <f>'[1]січень '!F45+'[1]лютий'!F45+'[1]березень'!F45+'[1]квітень'!F45+'[1]травень'!F45+'[1]червень'!F45+'[1]липень'!F45+'[1]серпень'!F45+'[1]вересень'!F45+'[1]жовтень'!F45+'[1]листопад'!F45+'[1]грудень'!F45</f>
        <v>662546.6699999999</v>
      </c>
      <c r="F45" s="32">
        <f>'[1]січень '!H45+'[1]лютий'!H45+'[1]березень'!H45+'[1]квітень'!H45+'[1]травень'!H45+'[1]червень'!H45+'[1]липень'!H45+'[1]серпень'!H45+'[1]вересень'!H45+'[1]жовтень'!H45+'[1]листопад'!I45+'[1]грудень'!I45</f>
        <v>4128</v>
      </c>
      <c r="G45" s="32">
        <f>'[1]січень '!I45+'[1]лютий'!I45+'[1]березень'!I45+'[1]квітень'!I45+'[1]травень'!I45+'[1]червень'!I45+'[1]липень'!I45+'[1]серпень'!I45+'[1]вересень'!I45+'[1]жовтень'!I45+'[1]листопад'!I45+'[1]грудень'!I45</f>
        <v>0</v>
      </c>
      <c r="H45" s="32">
        <f>'[1]січень '!L45+'[1]лютий'!L45+'[1]березень'!L45+'[1]квітень'!L45+'[1]травень'!L45+'[1]червень'!L45+'[1]липень'!L45+'[1]серпень'!L45+'[1]вересень'!L45+'[1]жовтень'!L45+'[1]листопад'!L45+'[1]грудень'!L45</f>
        <v>34932.03</v>
      </c>
      <c r="I45" s="32">
        <f>'[1]січень '!L45+'[1]лютий'!L45+'[1]березень'!L45+'[1]квітень'!L45+'[1]травень'!L45+'[1]червень'!L45+'[1]липень'!L45+'[1]серпень'!L45+'[1]вересень'!L45+'[1]жовтень'!L45+'[1]листопад'!L45+'[1]грудень'!L45</f>
        <v>34932.03</v>
      </c>
      <c r="J45" s="32">
        <f>'[1]січень '!N45+'[1]лютий'!N45+'[1]березень'!N45+'[1]квітень'!N45+'[1]травень'!N45+'[1]червень'!N45+'[1]липень'!N45+'[1]серпень'!N45+'[1]вересень'!N45+'[1]жовтень'!N45+'[1]листопад'!N45+'[1]грудень'!N45</f>
        <v>23621</v>
      </c>
      <c r="K45" s="32">
        <f>'[1]січень '!O45+'[1]лютий'!O45+'[1]березень'!O45+'[1]квітень'!O45+'[1]травень'!O45+'[1]червень'!O45+'[1]липень'!O45+'[1]серпень'!O45+'[1]вересень'!O45+'[1]жовтень'!O45+'[1]листопад'!O45+'[1]грудень'!O45</f>
        <v>77152.02</v>
      </c>
      <c r="L45" s="51">
        <f t="shared" si="3"/>
        <v>146492.6232</v>
      </c>
      <c r="M45" s="51">
        <f t="shared" si="4"/>
        <v>812368.1832000001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13" ht="15.75">
      <c r="A46" s="31">
        <v>36</v>
      </c>
      <c r="B46" s="17" t="s">
        <v>52</v>
      </c>
      <c r="C46" s="32">
        <f>'[1]січень '!D46+'[1]лютий'!D46+'[1]березень'!D46+'[1]квітень'!D46+'[1]травень'!C46+'[1]червень'!D46+'[1]липень'!D46+'[1]серпень'!D46+'[1]вересень'!D46+'[1]жовтень'!D46+'[1]листопад'!D46+'[1]грудень'!D46</f>
        <v>1328143.6900000002</v>
      </c>
      <c r="D46" s="32">
        <f>'[1]січень '!E46+'[1]лютий'!E46+'[1]березень'!E46+'[1]квітень'!E46+'[1]травень'!E46+'[1]червень'!E46+'[1]липень'!E46+'[1]серпень'!E46+'[1]вересень'!E46+'[1]жовтень'!E46+'[1]листопад'!E46+'[1]грудень'!E46</f>
        <v>1006023.3400000001</v>
      </c>
      <c r="E46" s="32">
        <f>'[1]січень '!F46+'[1]лютий'!F46+'[1]березень'!F46+'[1]квітень'!F46+'[1]травень'!F46+'[1]червень'!F46+'[1]липень'!F46+'[1]серпень'!F46+'[1]вересень'!F46+'[1]жовтень'!F46+'[1]листопад'!F46+'[1]грудень'!F46</f>
        <v>1121903.65</v>
      </c>
      <c r="F46" s="32">
        <f>'[1]січень '!H46+'[1]лютий'!H46+'[1]березень'!H46+'[1]квітень'!H46+'[1]травень'!H46+'[1]червень'!H46+'[1]липень'!H46+'[1]серпень'!H46+'[1]вересень'!H46+'[1]жовтень'!H46+'[1]листопад'!I46+'[1]грудень'!I46</f>
        <v>8928</v>
      </c>
      <c r="G46" s="32">
        <f>'[1]січень '!I46+'[1]лютий'!I46+'[1]березень'!I46+'[1]квітень'!I46+'[1]травень'!I46+'[1]червень'!I46+'[1]липень'!I46+'[1]серпень'!I46+'[1]вересень'!I46+'[1]жовтень'!I46+'[1]листопад'!I46+'[1]грудень'!I46</f>
        <v>0</v>
      </c>
      <c r="H46" s="32">
        <f>'[1]січень '!L46+'[1]лютий'!L46+'[1]березень'!L46+'[1]квітень'!L46+'[1]травень'!L46+'[1]червень'!L46+'[1]липень'!L46+'[1]серпень'!L46+'[1]вересень'!L46+'[1]жовтень'!L46+'[1]листопад'!L46+'[1]грудень'!L46</f>
        <v>68141.56</v>
      </c>
      <c r="I46" s="32">
        <f>'[1]січень '!L46+'[1]лютий'!L46+'[1]березень'!L46+'[1]квітень'!L46+'[1]травень'!L46+'[1]червень'!L46+'[1]липень'!L46+'[1]серпень'!L46+'[1]вересень'!L46+'[1]жовтень'!L46+'[1]листопад'!L46+'[1]грудень'!L46</f>
        <v>68141.56</v>
      </c>
      <c r="J46" s="32">
        <f>'[1]січень '!N46+'[1]лютий'!N46+'[1]березень'!N46+'[1]квітень'!N46+'[1]травень'!N46+'[1]червень'!N46+'[1]липень'!N46+'[1]серпень'!N46+'[1]вересень'!N46+'[1]жовтень'!N46+'[1]листопад'!N46+'[1]грудень'!N46</f>
        <v>54397</v>
      </c>
      <c r="K46" s="32">
        <f>'[1]січень '!O46+'[1]лютий'!O46+'[1]березень'!O46+'[1]квітень'!O46+'[1]травень'!O46+'[1]червень'!O46+'[1]липень'!O46+'[1]серпень'!O46+'[1]вересень'!O46+'[1]жовтень'!O46+'[1]листопад'!O46+'[1]грудень'!O46</f>
        <v>147029.34000000003</v>
      </c>
      <c r="L46" s="51">
        <f t="shared" si="3"/>
        <v>292191.6118</v>
      </c>
      <c r="M46" s="51">
        <f t="shared" si="4"/>
        <v>1620335.3018000002</v>
      </c>
    </row>
    <row r="47" spans="1:13" ht="15.75">
      <c r="A47" s="31">
        <v>37</v>
      </c>
      <c r="B47" s="17" t="s">
        <v>53</v>
      </c>
      <c r="C47" s="32">
        <f>'[1]січень '!D47+'[1]лютий'!D47+'[1]березень'!D47+'[1]квітень'!D47+'[1]травень'!C47+'[1]червень'!D47+'[1]липень'!D47+'[1]серпень'!D47+'[1]вересень'!D47+'[1]жовтень'!D47+'[1]листопад'!D47+'[1]грудень'!D47</f>
        <v>361228</v>
      </c>
      <c r="D47" s="32">
        <f>'[1]січень '!E47+'[1]лютий'!E47+'[1]березень'!E47+'[1]квітень'!E47+'[1]травень'!E47+'[1]червень'!E47+'[1]липень'!E47+'[1]серпень'!E47+'[1]вересень'!E47+'[1]жовтень'!E47+'[1]листопад'!E47+'[1]грудень'!E47</f>
        <v>330881.61000000004</v>
      </c>
      <c r="E47" s="32">
        <f>'[1]січень '!F47+'[1]лютий'!F47+'[1]березень'!F47+'[1]квітень'!F47+'[1]травень'!F47+'[1]червень'!F47+'[1]липень'!F47+'[1]серпень'!F47+'[1]вересень'!F47+'[1]жовтень'!F47+'[1]листопад'!F47+'[1]грудень'!F47</f>
        <v>356038.03</v>
      </c>
      <c r="F47" s="32">
        <f>'[1]січень '!H47+'[1]лютий'!H47+'[1]березень'!H47+'[1]квітень'!H47+'[1]травень'!H47+'[1]червень'!H47+'[1]липень'!H47+'[1]серпень'!H47+'[1]вересень'!H47+'[1]жовтень'!H47+'[1]листопад'!I47+'[1]грудень'!I47</f>
        <v>4259</v>
      </c>
      <c r="G47" s="32">
        <f>'[1]січень '!I47+'[1]лютий'!I47+'[1]березень'!I47+'[1]квітень'!I47+'[1]травень'!I47+'[1]червень'!I47+'[1]липень'!I47+'[1]серпень'!I47+'[1]вересень'!I47+'[1]жовтень'!I47+'[1]листопад'!I47+'[1]грудень'!I47</f>
        <v>2830</v>
      </c>
      <c r="H47" s="32">
        <f>'[1]січень '!L47+'[1]лютий'!L47+'[1]березень'!L47+'[1]квітень'!L47+'[1]травень'!L47+'[1]червень'!L47+'[1]липень'!L47+'[1]серпень'!L47+'[1]вересень'!L47+'[1]жовтень'!L47+'[1]листопад'!L47+'[1]грудень'!L47</f>
        <v>20504.38</v>
      </c>
      <c r="I47" s="32">
        <f>'[1]січень '!L47+'[1]лютий'!L47+'[1]березень'!L47+'[1]квітень'!L47+'[1]травень'!L47+'[1]червень'!L47+'[1]липень'!L47+'[1]серпень'!L47+'[1]вересень'!L47+'[1]жовтень'!L47+'[1]листопад'!L47+'[1]грудень'!L47</f>
        <v>20504.38</v>
      </c>
      <c r="J47" s="32">
        <f>'[1]січень '!N47+'[1]лютий'!N47+'[1]березень'!N47+'[1]квітень'!N47+'[1]травень'!N47+'[1]червень'!N47+'[1]липень'!N47+'[1]серпень'!N47+'[1]вересень'!N47+'[1]жовтень'!N47+'[1]листопад'!N47+'[1]грудень'!N47</f>
        <v>12177</v>
      </c>
      <c r="K47" s="32">
        <f>'[1]січень '!O47+'[1]лютий'!O47+'[1]березень'!O47+'[1]квітень'!O47+'[1]травень'!O47+'[1]червень'!O47+'[1]липень'!O47+'[1]серпень'!O47+'[1]вересень'!O47+'[1]жовтень'!O47+'[1]листопад'!O47+'[1]грудень'!O47</f>
        <v>56663.37</v>
      </c>
      <c r="L47" s="51">
        <f t="shared" si="3"/>
        <v>79470.16</v>
      </c>
      <c r="M47" s="51">
        <f t="shared" si="4"/>
        <v>440698.16000000003</v>
      </c>
    </row>
    <row r="48" spans="1:13" ht="15.75">
      <c r="A48" s="31"/>
      <c r="B48" s="13" t="s">
        <v>54</v>
      </c>
      <c r="C48" s="21">
        <f aca="true" t="shared" si="5" ref="C48:K48">SUM(C20:C47)</f>
        <v>83972532.19000001</v>
      </c>
      <c r="D48" s="21">
        <f t="shared" si="5"/>
        <v>65577111.099999994</v>
      </c>
      <c r="E48" s="21">
        <f t="shared" si="5"/>
        <v>69268119.56000002</v>
      </c>
      <c r="F48" s="21">
        <f t="shared" si="5"/>
        <v>686723</v>
      </c>
      <c r="G48" s="21">
        <f t="shared" si="5"/>
        <v>513170</v>
      </c>
      <c r="H48" s="21">
        <f t="shared" si="5"/>
        <v>4329823.51</v>
      </c>
      <c r="I48" s="21">
        <f t="shared" si="5"/>
        <v>4329823.51</v>
      </c>
      <c r="J48" s="21">
        <f t="shared" si="5"/>
        <v>3076975</v>
      </c>
      <c r="K48" s="21">
        <f t="shared" si="5"/>
        <v>14499666.84</v>
      </c>
      <c r="L48" s="21">
        <f>SUM(L20:L47)</f>
        <v>18473957.081799995</v>
      </c>
      <c r="M48" s="21">
        <f>SUM(M20:M47)</f>
        <v>102446489.2718</v>
      </c>
    </row>
    <row r="49" spans="1:25" s="25" customFormat="1" ht="15.75">
      <c r="A49" s="31">
        <v>41</v>
      </c>
      <c r="B49" s="17" t="s">
        <v>55</v>
      </c>
      <c r="C49" s="32">
        <f>'[1]січень '!D52+'[1]лютий'!D52+'[1]березень'!D52+'[1]квітень'!D52+'[1]травень'!D52+'[1]червень'!D52+'[1]липень'!D52+'[1]серпень'!D52+'[1]вересень'!D52+'[1]жовтень'!D52+'[1]листопад'!D52+'[1]грудень'!D52</f>
        <v>1457276.43</v>
      </c>
      <c r="D49" s="32">
        <f>'[1]січень '!E52+'[1]лютий'!E52+'[1]березень'!E52+'[1]квітень'!E52+'[1]травень'!D52+'[1]червень'!E52+'[1]липень'!E52+'[1]серпень'!E52+'[1]вересень'!E52+'[1]жовтень'!E52+'[1]листопад'!E52+'[1]грудень'!E52</f>
        <v>1345282.93</v>
      </c>
      <c r="E49" s="32">
        <f>'[1]січень '!F52+'[1]лютий'!F52+'[1]березень'!F52+'[1]квітень'!F52+'[1]травень'!E52+'[1]червень'!F52+'[1]липень'!F52+'[1]серпень'!F52+'[1]вересень'!F52+'[1]жовтень'!F52+'[1]листопад'!F52+'[1]грудень'!F52</f>
        <v>1190029.38</v>
      </c>
      <c r="F49" s="32">
        <f>'[1]січень '!H52+'[1]лютий'!H52+'[1]березень'!H52+'[1]квітень'!H52+'[1]травень'!G52+'[1]червень'!H52+'[1]липень'!H52+'[1]серпень'!H52+'[1]вересень'!H52+'[1]жовтень'!H52+'[1]листопад'!H52+'[1]грудень'!H52</f>
        <v>2766.4</v>
      </c>
      <c r="G49" s="32">
        <f>'[1]січень '!I52+'[1]лютий'!I52+'[1]березень'!I52+'[1]квітень'!I52+'[1]травень'!H52+'[1]червень'!I52+'[1]липень'!I52+'[1]серпень'!I52+'[1]вересень'!I52+'[1]жовтень'!I52+'[1]листопад'!I52+'[1]грудень'!I52</f>
        <v>0</v>
      </c>
      <c r="H49" s="32">
        <f>'[1]січень '!L52+'[1]лютий'!L52+'[1]березень'!L52+'[1]квітень'!L52+'[1]травень'!K52+'[1]червень'!L52+'[1]липень'!L52+'[1]серпень'!L52+'[1]вересень'!L52+'[1]жовтень'!L52+'[1]листопад'!L52+'[1]грудень'!L52</f>
        <v>117306.07</v>
      </c>
      <c r="I49" s="32">
        <f>'[1]січень '!M52+'[1]лютий'!M52+'[1]березень'!M52+'[1]квітень'!M52+'[1]травень'!L52+'[1]червень'!M52+'[1]липень'!M52+'[1]серпень'!M52+'[1]вересень'!M52+'[1]жовтень'!M52+'[1]листопад'!M52+'[1]грудень'!M52</f>
        <v>231779.43999999997</v>
      </c>
      <c r="J49" s="32">
        <f>'[1]січень '!N52+'[1]лютий'!N52+'[1]березень'!N52+'[1]квітень'!N52+'[1]травень'!M52+'[1]червень'!N52+'[1]липень'!N52+'[1]серпень'!N52+'[1]вересень'!N52+'[1]жовтень'!N52+'[1]листопад'!N52+'[1]грудень'!N52</f>
        <v>83691.56</v>
      </c>
      <c r="K49" s="32">
        <f>'[1]січень '!O52+'[1]лютий'!O52+'[1]березень'!O52+'[1]квітень'!O52+'[1]травень'!N52+'[1]червень'!O52+'[1]липень'!O52+'[1]серпень'!O52+'[1]вересень'!O52+'[1]жовтень'!O52+'[1]листопад'!O52+'[1]грудень'!O52</f>
        <v>160837.74000000002</v>
      </c>
      <c r="L49" s="51">
        <f>C49*22%</f>
        <v>320600.8146</v>
      </c>
      <c r="M49" s="51">
        <f>C49</f>
        <v>1457276.43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13" ht="15.75">
      <c r="A50" s="31">
        <v>42</v>
      </c>
      <c r="B50" s="17" t="s">
        <v>56</v>
      </c>
      <c r="C50" s="32">
        <f>'[1]січень '!D53+'[1]лютий'!D53+'[1]березень'!D53+'[1]квітень'!D53+'[1]травень'!D53+'[1]червень'!D53+'[1]липень'!D53+'[1]серпень'!D53+'[1]вересень'!D53+'[1]жовтень'!D53+'[1]листопад'!D53+'[1]грудень'!D53</f>
        <v>1589007.6000000003</v>
      </c>
      <c r="D50" s="32">
        <f>'[1]січень '!E53+'[1]лютий'!E53+'[1]березень'!E53+'[1]квітень'!E53+'[1]травень'!D53+'[1]червень'!E53+'[1]липень'!E53+'[1]серпень'!E53+'[1]вересень'!E53+'[1]жовтень'!E53+'[1]листопад'!E53+'[1]грудень'!E53</f>
        <v>1659481.9300000002</v>
      </c>
      <c r="E50" s="32">
        <f>'[1]січень '!F53+'[1]лютий'!F53+'[1]березень'!F53+'[1]квітень'!F53+'[1]травень'!E53+'[1]червень'!F53+'[1]липень'!F53+'[1]серпень'!F53+'[1]вересень'!F53+'[1]жовтень'!F53+'[1]листопад'!F53+'[1]грудень'!F53</f>
        <v>891826.91</v>
      </c>
      <c r="F50" s="32">
        <f>'[1]січень '!H53+'[1]лютий'!H53+'[1]березень'!H53+'[1]квітень'!H53+'[1]травень'!G53+'[1]червень'!H53+'[1]липень'!H53+'[1]серпень'!H53+'[1]вересень'!H53+'[1]жовтень'!H53+'[1]листопад'!H53+'[1]грудень'!H53</f>
        <v>2323</v>
      </c>
      <c r="G50" s="32">
        <f>'[1]січень '!I53+'[1]лютий'!I53+'[1]березень'!I53+'[1]квітень'!I53+'[1]травень'!H53+'[1]червень'!I53+'[1]липень'!I53+'[1]серпень'!I53+'[1]вересень'!I53+'[1]жовтень'!I53+'[1]листопад'!I53+'[1]грудень'!I53</f>
        <v>0</v>
      </c>
      <c r="H50" s="32">
        <f>'[1]січень '!L53+'[1]лютий'!L53+'[1]березень'!L53+'[1]квітень'!L53+'[1]травень'!K53+'[1]червень'!L53+'[1]липень'!L53+'[1]серпень'!L53+'[1]вересень'!L53+'[1]жовтень'!L53+'[1]листопад'!L53+'[1]грудень'!L53</f>
        <v>123101.13000000002</v>
      </c>
      <c r="I50" s="32">
        <f>'[1]січень '!M53+'[1]лютий'!M53+'[1]березень'!M53+'[1]квітень'!M53+'[1]травень'!L53+'[1]червень'!M53+'[1]липень'!M53+'[1]серпень'!M53+'[1]вересень'!M53+'[1]жовтень'!M53+'[1]листопад'!M53+'[1]грудень'!M53</f>
        <v>247429.63999999998</v>
      </c>
      <c r="J50" s="32">
        <f>'[1]січень '!N53+'[1]лютий'!N53+'[1]березень'!N53+'[1]квітень'!N53+'[1]травень'!M53+'[1]червень'!N53+'[1]липень'!N53+'[1]серпень'!N53+'[1]вересень'!N53+'[1]жовтень'!N53+'[1]листопад'!N53+'[1]грудень'!N53</f>
        <v>78307.94</v>
      </c>
      <c r="K50" s="32">
        <f>'[1]січень '!O53+'[1]лютий'!O53+'[1]березень'!O53+'[1]квітень'!O53+'[1]травень'!N53+'[1]червень'!O53+'[1]липень'!O53+'[1]серпень'!O53+'[1]вересень'!O53+'[1]жовтень'!O53+'[1]листопад'!O53+'[1]грудень'!O53</f>
        <v>100224.59000000001</v>
      </c>
      <c r="L50" s="51">
        <f>C50*22%</f>
        <v>349581.6720000001</v>
      </c>
      <c r="M50" s="51">
        <f>C50</f>
        <v>1589007.6000000003</v>
      </c>
    </row>
    <row r="51" spans="1:13" ht="15.75">
      <c r="A51" s="31">
        <v>43</v>
      </c>
      <c r="B51" s="17" t="s">
        <v>57</v>
      </c>
      <c r="C51" s="32">
        <f>'[1]січень '!D54+'[1]лютий'!D54+'[1]березень'!D54+'[1]квітень'!D54+'[1]травень'!D54+'[1]червень'!D54+'[1]липень'!D54+'[1]серпень'!D54+'[1]вересень'!D54+'[1]жовтень'!D54+'[1]листопад'!D54+'[1]грудень'!D54</f>
        <v>979497.9899999998</v>
      </c>
      <c r="D51" s="32">
        <f>'[1]січень '!E54+'[1]лютий'!E54+'[1]березень'!E54+'[1]квітень'!E54+'[1]травень'!D54+'[1]червень'!E54+'[1]липень'!E54+'[1]серпень'!E54+'[1]вересень'!E54+'[1]жовтень'!E54+'[1]листопад'!E54+'[1]грудень'!E54</f>
        <v>829949.5799999998</v>
      </c>
      <c r="E51" s="32">
        <f>'[1]січень '!F54+'[1]лютий'!F54+'[1]березень'!F54+'[1]квітень'!F54+'[1]травень'!E54+'[1]червень'!F54+'[1]липень'!F54+'[1]серпень'!F54+'[1]вересень'!F54+'[1]жовтень'!F54+'[1]листопад'!F54+'[1]грудень'!F54</f>
        <v>211686.61000000002</v>
      </c>
      <c r="F51" s="32">
        <f>'[1]січень '!H54+'[1]лютий'!H54+'[1]березень'!H54+'[1]квітень'!H54+'[1]травень'!G54+'[1]червень'!H54+'[1]липень'!H54+'[1]серпень'!H54+'[1]вересень'!H54+'[1]жовтень'!H54+'[1]листопад'!H54+'[1]грудень'!H54</f>
        <v>2187.36</v>
      </c>
      <c r="G51" s="32">
        <f>'[1]січень '!I54+'[1]лютий'!I54+'[1]березень'!I54+'[1]квітень'!I54+'[1]травень'!H54+'[1]червень'!I54+'[1]липень'!I54+'[1]серпень'!I54+'[1]вересень'!I54+'[1]жовтень'!I54+'[1]листопад'!I54+'[1]грудень'!I54</f>
        <v>4464</v>
      </c>
      <c r="H51" s="32">
        <f>'[1]січень '!L54+'[1]лютий'!L54+'[1]березень'!L54+'[1]квітень'!L54+'[1]травень'!K54+'[1]червень'!L54+'[1]липень'!L54+'[1]серпень'!L54+'[1]вересень'!L54+'[1]жовтень'!L54+'[1]листопад'!L54+'[1]грудень'!L54</f>
        <v>10407.71</v>
      </c>
      <c r="I51" s="32">
        <f>'[1]січень '!M54+'[1]лютий'!M54+'[1]березень'!M54+'[1]квітень'!M54+'[1]травень'!L54+'[1]червень'!M54+'[1]липень'!M54+'[1]серпень'!M54+'[1]вересень'!M54+'[1]жовтень'!M54+'[1]листопад'!M54+'[1]грудень'!M54</f>
        <v>70288</v>
      </c>
      <c r="J51" s="32">
        <f>'[1]січень '!N54+'[1]лютий'!N54+'[1]березень'!N54+'[1]квітень'!N54+'[1]травень'!M54+'[1]червень'!N54+'[1]липень'!N54+'[1]серпень'!N54+'[1]вересень'!N54+'[1]жовтень'!N54+'[1]листопад'!N54+'[1]грудень'!N54</f>
        <v>50726.270000000004</v>
      </c>
      <c r="K51" s="32">
        <f>'[1]січень '!O54+'[1]лютий'!O54+'[1]березень'!O54+'[1]квітень'!O54+'[1]травень'!N54+'[1]червень'!O54+'[1]липень'!O54+'[1]серпень'!O54+'[1]вересень'!O54+'[1]жовтень'!O54+'[1]листопад'!O54+'[1]грудень'!O54</f>
        <v>105928.35</v>
      </c>
      <c r="L51" s="51">
        <f>C51*22%</f>
        <v>215489.55779999995</v>
      </c>
      <c r="M51" s="51">
        <f>C51</f>
        <v>979497.9899999998</v>
      </c>
    </row>
    <row r="52" spans="1:13" ht="15.75">
      <c r="A52" s="13"/>
      <c r="B52" s="13" t="s">
        <v>58</v>
      </c>
      <c r="C52" s="21">
        <f>C18+C48+C49+C50+C51</f>
        <v>96376475.51</v>
      </c>
      <c r="D52" s="21">
        <f aca="true" t="shared" si="6" ref="D52:K52">D18+D48+D49+D50+D51</f>
        <v>74084662.57000001</v>
      </c>
      <c r="E52" s="21">
        <f t="shared" si="6"/>
        <v>78832205.72000001</v>
      </c>
      <c r="F52" s="21">
        <f t="shared" si="6"/>
        <v>751999.76</v>
      </c>
      <c r="G52" s="21">
        <f t="shared" si="6"/>
        <v>519234</v>
      </c>
      <c r="H52" s="21">
        <f t="shared" si="6"/>
        <v>4984085.24</v>
      </c>
      <c r="I52" s="21">
        <f t="shared" si="6"/>
        <v>4994798.59</v>
      </c>
      <c r="J52" s="21">
        <f t="shared" si="6"/>
        <v>3649015.37</v>
      </c>
      <c r="K52" s="21">
        <f t="shared" si="6"/>
        <v>15657113.75</v>
      </c>
      <c r="L52" s="21">
        <f>L18+L48+L49+L50+L51</f>
        <v>21202824.612199992</v>
      </c>
      <c r="M52" s="21">
        <f>M18+M48+M49+M50+M51</f>
        <v>116693628.07779999</v>
      </c>
    </row>
    <row r="54" spans="2:4" ht="15.75">
      <c r="B54" s="22"/>
      <c r="D54" s="23"/>
    </row>
  </sheetData>
  <mergeCells count="18">
    <mergeCell ref="L5:L6"/>
    <mergeCell ref="M4:M6"/>
    <mergeCell ref="A19:M19"/>
    <mergeCell ref="A8:M8"/>
    <mergeCell ref="I5:I6"/>
    <mergeCell ref="J5:J6"/>
    <mergeCell ref="K5:K6"/>
    <mergeCell ref="D5:D6"/>
    <mergeCell ref="E5:E6"/>
    <mergeCell ref="F5:F6"/>
    <mergeCell ref="G5:G6"/>
    <mergeCell ref="H5:H6"/>
    <mergeCell ref="A1:K1"/>
    <mergeCell ref="A2:K2"/>
    <mergeCell ref="A4:A6"/>
    <mergeCell ref="B4:B6"/>
    <mergeCell ref="C4:C6"/>
    <mergeCell ref="D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ЗамГлавБухг</cp:lastModifiedBy>
  <dcterms:created xsi:type="dcterms:W3CDTF">1996-10-08T23:32:33Z</dcterms:created>
  <dcterms:modified xsi:type="dcterms:W3CDTF">2018-01-25T13:42:37Z</dcterms:modified>
  <cp:category/>
  <cp:version/>
  <cp:contentType/>
  <cp:contentStatus/>
</cp:coreProperties>
</file>